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\Downloads\"/>
    </mc:Choice>
  </mc:AlternateContent>
  <xr:revisionPtr revIDLastSave="0" documentId="8_{944C0879-7BC3-48AA-B460-1AD8DADF7315}" xr6:coauthVersionLast="47" xr6:coauthVersionMax="47" xr10:uidLastSave="{00000000-0000-0000-0000-000000000000}"/>
  <bookViews>
    <workbookView xWindow="-96" yWindow="-96" windowWidth="23232" windowHeight="12696" xr2:uid="{A03750C7-B965-4A0F-81A7-14476386F828}"/>
  </bookViews>
  <sheets>
    <sheet name="Zamówienie promocj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4" l="1"/>
  <c r="P6" i="4" s="1"/>
  <c r="M7" i="4"/>
  <c r="P7" i="4" s="1"/>
  <c r="M8" i="4"/>
  <c r="P8" i="4" s="1"/>
  <c r="M9" i="4"/>
  <c r="M10" i="4"/>
  <c r="P10" i="4" s="1"/>
  <c r="M11" i="4"/>
  <c r="M12" i="4"/>
  <c r="M13" i="4"/>
  <c r="M14" i="4"/>
  <c r="P14" i="4" s="1"/>
  <c r="M15" i="4"/>
  <c r="P15" i="4" s="1"/>
  <c r="M16" i="4"/>
  <c r="P16" i="4" s="1"/>
  <c r="M17" i="4"/>
  <c r="P17" i="4" s="1"/>
  <c r="M18" i="4"/>
  <c r="P18" i="4" s="1"/>
  <c r="M19" i="4"/>
  <c r="M20" i="4"/>
  <c r="P20" i="4" s="1"/>
  <c r="M21" i="4"/>
  <c r="M22" i="4"/>
  <c r="M23" i="4"/>
  <c r="M24" i="4"/>
  <c r="M25" i="4"/>
  <c r="M26" i="4"/>
  <c r="P26" i="4" s="1"/>
  <c r="M27" i="4"/>
  <c r="P27" i="4" s="1"/>
  <c r="M28" i="4"/>
  <c r="P28" i="4" s="1"/>
  <c r="M29" i="4"/>
  <c r="P29" i="4" s="1"/>
  <c r="M30" i="4"/>
  <c r="P30" i="4" s="1"/>
  <c r="M31" i="4"/>
  <c r="P31" i="4" s="1"/>
  <c r="M32" i="4"/>
  <c r="P32" i="4" s="1"/>
  <c r="M33" i="4"/>
  <c r="M34" i="4"/>
  <c r="P34" i="4" s="1"/>
  <c r="M35" i="4"/>
  <c r="M36" i="4"/>
  <c r="M37" i="4"/>
  <c r="M38" i="4"/>
  <c r="P38" i="4" s="1"/>
  <c r="M39" i="4"/>
  <c r="P39" i="4" s="1"/>
  <c r="M40" i="4"/>
  <c r="P40" i="4" s="1"/>
  <c r="M41" i="4"/>
  <c r="M42" i="4"/>
  <c r="P42" i="4" s="1"/>
  <c r="M43" i="4"/>
  <c r="M44" i="4"/>
  <c r="P44" i="4" s="1"/>
  <c r="M45" i="4"/>
  <c r="M46" i="4"/>
  <c r="M47" i="4"/>
  <c r="M48" i="4"/>
  <c r="M49" i="4"/>
  <c r="M50" i="4"/>
  <c r="P50" i="4" s="1"/>
  <c r="M51" i="4"/>
  <c r="P51" i="4" s="1"/>
  <c r="M52" i="4"/>
  <c r="P52" i="4" s="1"/>
  <c r="M53" i="4"/>
  <c r="P53" i="4" s="1"/>
  <c r="M54" i="4"/>
  <c r="P54" i="4" s="1"/>
  <c r="M55" i="4"/>
  <c r="P55" i="4" s="1"/>
  <c r="M56" i="4"/>
  <c r="P56" i="4" s="1"/>
  <c r="M57" i="4"/>
  <c r="M58" i="4"/>
  <c r="M59" i="4"/>
  <c r="M60" i="4"/>
  <c r="M61" i="4"/>
  <c r="M62" i="4"/>
  <c r="P62" i="4" s="1"/>
  <c r="M63" i="4"/>
  <c r="P63" i="4" s="1"/>
  <c r="M64" i="4"/>
  <c r="P64" i="4" s="1"/>
  <c r="M65" i="4"/>
  <c r="P65" i="4" s="1"/>
  <c r="M66" i="4"/>
  <c r="P66" i="4" s="1"/>
  <c r="M67" i="4"/>
  <c r="M68" i="4"/>
  <c r="P68" i="4" s="1"/>
  <c r="M69" i="4"/>
  <c r="M70" i="4"/>
  <c r="M71" i="4"/>
  <c r="M72" i="4"/>
  <c r="M73" i="4"/>
  <c r="M74" i="4"/>
  <c r="P74" i="4" s="1"/>
  <c r="M75" i="4"/>
  <c r="P75" i="4" s="1"/>
  <c r="M76" i="4"/>
  <c r="P76" i="4" s="1"/>
  <c r="M77" i="4"/>
  <c r="P77" i="4" s="1"/>
  <c r="M78" i="4"/>
  <c r="P78" i="4" s="1"/>
  <c r="M79" i="4"/>
  <c r="M80" i="4"/>
  <c r="P80" i="4" s="1"/>
  <c r="M81" i="4"/>
  <c r="M82" i="4"/>
  <c r="M83" i="4"/>
  <c r="M84" i="4"/>
  <c r="M85" i="4"/>
  <c r="M86" i="4"/>
  <c r="P86" i="4" s="1"/>
  <c r="M87" i="4"/>
  <c r="P87" i="4" s="1"/>
  <c r="M88" i="4"/>
  <c r="P88" i="4" s="1"/>
  <c r="M89" i="4"/>
  <c r="P89" i="4" s="1"/>
  <c r="M90" i="4"/>
  <c r="P90" i="4" s="1"/>
  <c r="M91" i="4"/>
  <c r="P91" i="4" s="1"/>
  <c r="M92" i="4"/>
  <c r="P92" i="4" s="1"/>
  <c r="M93" i="4"/>
  <c r="M94" i="4"/>
  <c r="P94" i="4" s="1"/>
  <c r="M95" i="4"/>
  <c r="M96" i="4"/>
  <c r="M97" i="4"/>
  <c r="M98" i="4"/>
  <c r="P98" i="4" s="1"/>
  <c r="M99" i="4"/>
  <c r="P99" i="4" s="1"/>
  <c r="M100" i="4"/>
  <c r="P100" i="4" s="1"/>
  <c r="M101" i="4"/>
  <c r="P101" i="4" s="1"/>
  <c r="M102" i="4"/>
  <c r="P102" i="4" s="1"/>
  <c r="M103" i="4"/>
  <c r="M5" i="4"/>
  <c r="P5" i="4" s="1"/>
  <c r="P9" i="4"/>
  <c r="P11" i="4"/>
  <c r="P12" i="4"/>
  <c r="P13" i="4"/>
  <c r="P19" i="4"/>
  <c r="P21" i="4"/>
  <c r="P22" i="4"/>
  <c r="P23" i="4"/>
  <c r="P24" i="4"/>
  <c r="P25" i="4"/>
  <c r="P33" i="4"/>
  <c r="P35" i="4"/>
  <c r="P36" i="4"/>
  <c r="P37" i="4"/>
  <c r="P41" i="4"/>
  <c r="P43" i="4"/>
  <c r="P45" i="4"/>
  <c r="P46" i="4"/>
  <c r="P47" i="4"/>
  <c r="P48" i="4"/>
  <c r="P49" i="4"/>
  <c r="P57" i="4"/>
  <c r="P58" i="4"/>
  <c r="P59" i="4"/>
  <c r="P60" i="4"/>
  <c r="P61" i="4"/>
  <c r="P67" i="4"/>
  <c r="P69" i="4"/>
  <c r="P70" i="4"/>
  <c r="P71" i="4"/>
  <c r="P72" i="4"/>
  <c r="P73" i="4"/>
  <c r="P79" i="4"/>
  <c r="P81" i="4"/>
  <c r="P82" i="4"/>
  <c r="P83" i="4"/>
  <c r="P84" i="4"/>
  <c r="P85" i="4"/>
  <c r="P93" i="4"/>
  <c r="P95" i="4"/>
  <c r="P96" i="4"/>
  <c r="P97" i="4"/>
  <c r="P103" i="4"/>
  <c r="P105" i="4" l="1"/>
</calcChain>
</file>

<file path=xl/sharedStrings.xml><?xml version="1.0" encoding="utf-8"?>
<sst xmlns="http://schemas.openxmlformats.org/spreadsheetml/2006/main" count="516" uniqueCount="203">
  <si>
    <t>Sachet</t>
  </si>
  <si>
    <t>pjur ORIGINAL</t>
  </si>
  <si>
    <t>Vol.</t>
  </si>
  <si>
    <t>1,5 ml</t>
  </si>
  <si>
    <t>10 ml</t>
  </si>
  <si>
    <t>30 ml</t>
  </si>
  <si>
    <t>100 ml</t>
  </si>
  <si>
    <t>250 ml</t>
  </si>
  <si>
    <t>500 ml</t>
  </si>
  <si>
    <t>1.000 ml</t>
  </si>
  <si>
    <t>Super Tank</t>
  </si>
  <si>
    <t>pjur WOMAN</t>
  </si>
  <si>
    <t>pjur LIGHT</t>
  </si>
  <si>
    <t>pjur WOMAN Nude</t>
  </si>
  <si>
    <t>pjur WOMAN Aloe</t>
  </si>
  <si>
    <t>pjur WOMAN Vegan</t>
  </si>
  <si>
    <t>pjur AQUA</t>
  </si>
  <si>
    <t>pjur MAN XTEND Cream</t>
  </si>
  <si>
    <t>pjur myglide</t>
  </si>
  <si>
    <t>pjur CULT Dressing Aid</t>
  </si>
  <si>
    <t>pjur med PREMIUM glide</t>
  </si>
  <si>
    <t>pjur med SOFT glide</t>
  </si>
  <si>
    <t>pjur med VEGAN glide</t>
  </si>
  <si>
    <t>pjur med SENSITIVE glide</t>
  </si>
  <si>
    <t>pjur med REPAIR glide</t>
  </si>
  <si>
    <t>pjur med NATURAL glide</t>
  </si>
  <si>
    <t>pjur med PRO-LONG spray</t>
  </si>
  <si>
    <t>EAN / GTIN</t>
  </si>
  <si>
    <t>pjur AQUA Panthenol</t>
  </si>
  <si>
    <t>2 ml</t>
  </si>
  <si>
    <t>Tube</t>
  </si>
  <si>
    <t>50 ml</t>
  </si>
  <si>
    <t>20 ml</t>
  </si>
  <si>
    <t>150 ml</t>
  </si>
  <si>
    <t>0827160110901</t>
  </si>
  <si>
    <t>0827160110512</t>
  </si>
  <si>
    <t>0827160106232</t>
  </si>
  <si>
    <t>0827160106249</t>
  </si>
  <si>
    <t>0827160106256</t>
  </si>
  <si>
    <t>0827160100803</t>
  </si>
  <si>
    <t>0827160100810</t>
  </si>
  <si>
    <t>0827160110918</t>
  </si>
  <si>
    <t>0827160104788</t>
  </si>
  <si>
    <t>0827160106263</t>
  </si>
  <si>
    <t>0827160106270</t>
  </si>
  <si>
    <t>0827160107277</t>
  </si>
  <si>
    <t>0827160100933</t>
  </si>
  <si>
    <t>0827160100940</t>
  </si>
  <si>
    <t>0827160103019</t>
  </si>
  <si>
    <t>0827160104061</t>
  </si>
  <si>
    <t>0827160104931</t>
  </si>
  <si>
    <t>0827160104948</t>
  </si>
  <si>
    <t>0827160104955</t>
  </si>
  <si>
    <t>0827160100346</t>
  </si>
  <si>
    <t>0827160110321</t>
  </si>
  <si>
    <t>0827160110192</t>
  </si>
  <si>
    <t>0827160110185</t>
  </si>
  <si>
    <t>0827160113223</t>
  </si>
  <si>
    <t>0827160113162</t>
  </si>
  <si>
    <t>0827160113148</t>
  </si>
  <si>
    <t>0827160113155</t>
  </si>
  <si>
    <t>0827160110703</t>
  </si>
  <si>
    <t>0827160100285</t>
  </si>
  <si>
    <t>0827160100292</t>
  </si>
  <si>
    <t>0827160113834</t>
  </si>
  <si>
    <t>0827160101886</t>
  </si>
  <si>
    <t>0827160111670</t>
  </si>
  <si>
    <t>0827160111663</t>
  </si>
  <si>
    <t>0827160104641</t>
  </si>
  <si>
    <t>0827160104375</t>
  </si>
  <si>
    <t>0827160104658</t>
  </si>
  <si>
    <t>0827160104351</t>
  </si>
  <si>
    <t>0827160113544</t>
  </si>
  <si>
    <t>0827160113131</t>
  </si>
  <si>
    <t>0827160110871</t>
  </si>
  <si>
    <t>0827160111694</t>
  </si>
  <si>
    <t>0827160111786</t>
  </si>
  <si>
    <t>0827160111434</t>
  </si>
  <si>
    <t>0827160111441</t>
  </si>
  <si>
    <t>0827160110345</t>
  </si>
  <si>
    <t>0827160104634</t>
  </si>
  <si>
    <t>0827160104344</t>
  </si>
  <si>
    <t>0827160107000</t>
  </si>
  <si>
    <t>0827160110352</t>
  </si>
  <si>
    <t>0827160110208</t>
  </si>
  <si>
    <t>0827160110130</t>
  </si>
  <si>
    <t>0827160110215</t>
  </si>
  <si>
    <t>0827160110338</t>
  </si>
  <si>
    <t>0827160104665</t>
  </si>
  <si>
    <t>0827160104368</t>
  </si>
  <si>
    <t>0827160107017</t>
  </si>
  <si>
    <t>0827160110314</t>
  </si>
  <si>
    <t>0827160110222</t>
  </si>
  <si>
    <t>0827160110147</t>
  </si>
  <si>
    <t>0827160110239</t>
  </si>
  <si>
    <t>0827160113865</t>
  </si>
  <si>
    <t>0827160113568</t>
  </si>
  <si>
    <t>0827160110888</t>
  </si>
  <si>
    <t>0827160104337</t>
  </si>
  <si>
    <t>0827160110895</t>
  </si>
  <si>
    <t>0827160100230</t>
  </si>
  <si>
    <t>0827160106003</t>
  </si>
  <si>
    <t>0827160101893</t>
  </si>
  <si>
    <t>0827160101909</t>
  </si>
  <si>
    <t>0827160113117</t>
  </si>
  <si>
    <t>0827160111939</t>
  </si>
  <si>
    <t>0827160113711</t>
  </si>
  <si>
    <t>0827160111113</t>
  </si>
  <si>
    <t>0827160105808</t>
  </si>
  <si>
    <t>0827160111090</t>
  </si>
  <si>
    <t>0827160111151</t>
  </si>
  <si>
    <t>0827160111366</t>
  </si>
  <si>
    <t>0827160111373</t>
  </si>
  <si>
    <t>0827160111106</t>
  </si>
  <si>
    <t>0827160111137</t>
  </si>
  <si>
    <t>0827160111144</t>
  </si>
  <si>
    <t>0827160105495</t>
  </si>
  <si>
    <t>0827160105815</t>
  </si>
  <si>
    <t>0827160113582</t>
  </si>
  <si>
    <t>0827160100261</t>
  </si>
  <si>
    <t>0827160100278</t>
  </si>
  <si>
    <t>0827160113384</t>
  </si>
  <si>
    <t>0827160113377</t>
  </si>
  <si>
    <t>0827160113827</t>
  </si>
  <si>
    <t>0827160113841</t>
  </si>
  <si>
    <t>0827160113858</t>
  </si>
  <si>
    <t>0827160113872</t>
  </si>
  <si>
    <t>Total:</t>
  </si>
  <si>
    <t>Bottle</t>
  </si>
  <si>
    <t>Spray Bottle</t>
  </si>
  <si>
    <t>Pump Bottle</t>
  </si>
  <si>
    <t>Pot</t>
  </si>
  <si>
    <t>Ref. no.</t>
  </si>
  <si>
    <t>Product</t>
  </si>
  <si>
    <t>Packaging</t>
  </si>
  <si>
    <t>Units per PU 
(min. Qty.)</t>
  </si>
  <si>
    <t>PUs per Carton</t>
  </si>
  <si>
    <t>Units per
Carton</t>
  </si>
  <si>
    <t>Listprice</t>
  </si>
  <si>
    <t>RRP</t>
  </si>
  <si>
    <t>PU Qty. Order</t>
  </si>
  <si>
    <t>EUR Total</t>
  </si>
  <si>
    <t>pjur BASIC Silicone</t>
  </si>
  <si>
    <t>pjur WOMAN Aqua</t>
  </si>
  <si>
    <t>pjur BASIC Water-based</t>
  </si>
  <si>
    <t>pjur MAN STEEL Gel</t>
  </si>
  <si>
    <t>pjur superhero Energizing Glide</t>
  </si>
  <si>
    <t>pjur superhero Performance Spray</t>
  </si>
  <si>
    <t>pjur superhero Strong Spray</t>
  </si>
  <si>
    <t>pjur superhero Delay Serum</t>
  </si>
  <si>
    <t>pjur myspray</t>
  </si>
  <si>
    <t>pjur TOY LUBE</t>
  </si>
  <si>
    <t>pjur TOY CLEAN</t>
  </si>
  <si>
    <t>We-Vibe™ Lube by pjur</t>
  </si>
  <si>
    <t>We-Vibe™ Clean Spray by pjur</t>
  </si>
  <si>
    <t>pjur analyse me! Relaxing</t>
  </si>
  <si>
    <t>pjur analyse me! Moisturising</t>
  </si>
  <si>
    <t>pjur BACK DOOR Relaxing</t>
  </si>
  <si>
    <t>pjur BACK DOOR Moisturising</t>
  </si>
  <si>
    <t>pjur BACK DOOR Regenerating</t>
  </si>
  <si>
    <t>pjur analyse me! Spray</t>
  </si>
  <si>
    <t>pjur analyse me! Serum</t>
  </si>
  <si>
    <t>pjur BACK DOOR Spray</t>
  </si>
  <si>
    <t>pjur BACK DOOR Serum</t>
  </si>
  <si>
    <t>pjur CULT Ultra Shine</t>
  </si>
  <si>
    <t>pjur POWER</t>
  </si>
  <si>
    <t>pjur WOMAN After you shave</t>
  </si>
  <si>
    <t>pjur med CLEAN spray</t>
  </si>
  <si>
    <t>pjur med AFTER SHAVE spray</t>
  </si>
  <si>
    <t>pjur MAN Premium Extremeglide</t>
  </si>
  <si>
    <t>0827160113575</t>
  </si>
  <si>
    <t>Languages</t>
  </si>
  <si>
    <t>de/en/nl/fr/es</t>
  </si>
  <si>
    <t>en</t>
  </si>
  <si>
    <t>de/en</t>
  </si>
  <si>
    <r>
      <rPr>
        <b/>
        <i/>
        <sz val="11"/>
        <color theme="1"/>
        <rFont val="Calibri"/>
        <family val="2"/>
        <scheme val="minor"/>
      </rPr>
      <t>Language code (according to ISO 639-1):</t>
    </r>
    <r>
      <rPr>
        <i/>
        <sz val="11"/>
        <color theme="1"/>
        <rFont val="Calibri"/>
        <family val="2"/>
        <scheme val="minor"/>
      </rPr>
      <t xml:space="preserve">
DE: German, EN: English, NL: Dutch, FR: French, ES: Spanish, SV: Swedish, NO: Norwegian, LT: Lithuanian, DA: Danish,
PL: Polish, CS: Czech, IT: Italian, HU: Hungarian, PT: Portuguese, FI; Finnish, RO: Romanian, EL: Greek, BG: Bulgarian,
SL: Slovenian.
If your language is not on the label, you can find prepared sticker sheets including printing and sticking instructions
here: </t>
    </r>
    <r>
      <rPr>
        <b/>
        <i/>
        <sz val="11"/>
        <color theme="1"/>
        <rFont val="Calibri"/>
        <family val="2"/>
        <scheme val="minor"/>
      </rPr>
      <t>pjur.com/productstickers</t>
    </r>
  </si>
  <si>
    <t>de/en/nl/fr/es/sv/no/lt/da/pl</t>
  </si>
  <si>
    <t>de/en/nl/fr/es/sv/no</t>
  </si>
  <si>
    <t>de/en/nl/fr/es/sv/it</t>
  </si>
  <si>
    <t>de/en/nl/fr</t>
  </si>
  <si>
    <t>de/en/fr/es</t>
  </si>
  <si>
    <t>On request</t>
  </si>
  <si>
    <t>de/en/nl/fr/es/sv/no/fi/da/it/lt</t>
  </si>
  <si>
    <t>de/en/nl/fr/es/sv/no/lt/da</t>
  </si>
  <si>
    <t>de/en/nl/fr/es/sv/no/lt/da/pl/cs/it/hu/pt/fi</t>
  </si>
  <si>
    <t>de/en/nl/fr/es/sv</t>
  </si>
  <si>
    <t>de/en/nl/fr/es/sv/no/lt/da/pl/cs/it/hu/pt/fi/ro</t>
  </si>
  <si>
    <t>0827160115142</t>
  </si>
  <si>
    <t>pjur INFINITY silicon-based</t>
  </si>
  <si>
    <t>Glass bottle</t>
  </si>
  <si>
    <t>de/en/fr/es/nl/sv/it/pl/cs</t>
  </si>
  <si>
    <t>0827160115159</t>
  </si>
  <si>
    <t>pjur INFINITY water-based</t>
  </si>
  <si>
    <t>pjur WOMAN Lust</t>
  </si>
  <si>
    <t>pjur WOMAN Lust Intense</t>
  </si>
  <si>
    <t>15 ml</t>
  </si>
  <si>
    <t>0827160116248</t>
  </si>
  <si>
    <t>0827160116231</t>
  </si>
  <si>
    <t>0827160111168</t>
  </si>
  <si>
    <t>100%  prepayment</t>
  </si>
  <si>
    <t>ORDER</t>
  </si>
  <si>
    <t>20% discount</t>
  </si>
  <si>
    <t>Your p-rice b2b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</si>
</sst>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48">
    <xf numFmtId="0" fontId="0" fillId="0" borderId="0" xfId="0"/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5" borderId="3" xfId="1" applyNumberFormat="1" applyFont="1" applyFill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hidden="1"/>
    </xf>
    <xf numFmtId="164" fontId="0" fillId="0" borderId="3" xfId="0" applyNumberFormat="1" applyBorder="1" applyAlignment="1" applyProtection="1">
      <alignment horizontal="center" vertical="center"/>
      <protection hidden="1"/>
    </xf>
    <xf numFmtId="49" fontId="0" fillId="0" borderId="3" xfId="0" applyNumberFormat="1" applyBorder="1" applyAlignment="1" applyProtection="1">
      <alignment horizontal="center" vertical="center"/>
      <protection hidden="1"/>
    </xf>
    <xf numFmtId="0" fontId="0" fillId="0" borderId="2" xfId="2" applyNumberFormat="1" applyFont="1" applyFill="1" applyBorder="1" applyAlignment="1" applyProtection="1">
      <alignment horizontal="center" vertical="center"/>
      <protection hidden="1"/>
    </xf>
    <xf numFmtId="1" fontId="0" fillId="5" borderId="3" xfId="1" applyNumberFormat="1" applyFont="1" applyFill="1" applyBorder="1" applyAlignment="1" applyProtection="1">
      <alignment horizontal="center" vertical="center"/>
      <protection locked="0"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horizontal="center" vertical="center" wrapText="1"/>
      <protection hidden="1"/>
    </xf>
    <xf numFmtId="164" fontId="4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49" fontId="4" fillId="4" borderId="5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3" xfId="0" quotePrefix="1" applyNumberFormat="1" applyBorder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49" fontId="0" fillId="0" borderId="0" xfId="0" applyNumberFormat="1" applyAlignment="1">
      <alignment horizontal="center"/>
    </xf>
    <xf numFmtId="164" fontId="0" fillId="3" borderId="1" xfId="0" applyNumberFormat="1" applyFill="1" applyBorder="1" applyAlignment="1" applyProtection="1">
      <alignment horizontal="center" vertical="center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49" fontId="0" fillId="6" borderId="3" xfId="0" applyNumberFormat="1" applyFill="1" applyBorder="1" applyAlignment="1" applyProtection="1">
      <alignment horizontal="center" vertical="center"/>
      <protection hidden="1"/>
    </xf>
    <xf numFmtId="0" fontId="0" fillId="6" borderId="3" xfId="0" applyFill="1" applyBorder="1" applyAlignment="1" applyProtection="1">
      <alignment horizontal="center" vertical="center"/>
      <protection hidden="1"/>
    </xf>
    <xf numFmtId="0" fontId="5" fillId="6" borderId="3" xfId="0" applyFont="1" applyFill="1" applyBorder="1" applyAlignment="1" applyProtection="1">
      <alignment horizontal="center" vertical="center"/>
      <protection hidden="1"/>
    </xf>
    <xf numFmtId="164" fontId="0" fillId="6" borderId="3" xfId="0" applyNumberFormat="1" applyFill="1" applyBorder="1" applyAlignment="1" applyProtection="1">
      <alignment horizontal="center" vertical="center"/>
      <protection hidden="1"/>
    </xf>
    <xf numFmtId="0" fontId="0" fillId="6" borderId="3" xfId="1" applyNumberFormat="1" applyFont="1" applyFill="1" applyBorder="1" applyAlignment="1" applyProtection="1">
      <alignment horizontal="center" vertical="center"/>
      <protection locked="0" hidden="1"/>
    </xf>
    <xf numFmtId="0" fontId="0" fillId="6" borderId="0" xfId="0" applyFill="1" applyAlignment="1" applyProtection="1">
      <alignment vertical="center"/>
      <protection hidden="1"/>
    </xf>
    <xf numFmtId="0" fontId="0" fillId="6" borderId="0" xfId="0" applyFill="1" applyProtection="1">
      <protection hidden="1"/>
    </xf>
    <xf numFmtId="49" fontId="0" fillId="6" borderId="3" xfId="0" quotePrefix="1" applyNumberFormat="1" applyFill="1" applyBorder="1" applyAlignment="1" applyProtection="1">
      <alignment horizontal="center" vertical="center"/>
      <protection hidden="1"/>
    </xf>
    <xf numFmtId="1" fontId="0" fillId="6" borderId="3" xfId="1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Alignment="1">
      <alignment horizontal="left" vertical="top" wrapText="1"/>
    </xf>
    <xf numFmtId="2" fontId="0" fillId="7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64" fontId="0" fillId="8" borderId="3" xfId="1" applyNumberFormat="1" applyFont="1" applyFill="1" applyBorder="1" applyAlignment="1" applyProtection="1">
      <alignment horizontal="center" vertical="center"/>
      <protection hidden="1"/>
    </xf>
    <xf numFmtId="164" fontId="4" fillId="8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5" xfId="0" applyFont="1" applyFill="1" applyBorder="1" applyAlignment="1" applyProtection="1">
      <alignment horizontal="center" vertical="center" wrapText="1"/>
      <protection hidden="1"/>
    </xf>
    <xf numFmtId="9" fontId="0" fillId="8" borderId="3" xfId="1" applyFont="1" applyFill="1" applyBorder="1" applyAlignment="1" applyProtection="1">
      <alignment horizontal="center" vertical="center"/>
      <protection hidden="1"/>
    </xf>
  </cellXfs>
  <cellStyles count="4">
    <cellStyle name="60% — akcent 4" xfId="2" builtinId="44"/>
    <cellStyle name="Normalny" xfId="0" builtinId="0"/>
    <cellStyle name="Procentowy" xfId="1" builtinId="5"/>
    <cellStyle name="Standard 2" xfId="3" xr:uid="{128C81B8-E3CA-4329-9227-5A94325BB1A4}"/>
  </cellStyles>
  <dxfs count="23">
    <dxf>
      <font>
        <b/>
        <i val="0"/>
      </font>
    </dxf>
    <dxf>
      <font>
        <b val="0"/>
        <i val="0"/>
        <color auto="1"/>
      </font>
      <fill>
        <patternFill patternType="solid">
          <bgColor rgb="FFFFCC99"/>
        </patternFill>
      </fill>
    </dxf>
    <dxf>
      <font>
        <b val="0"/>
        <i val="0"/>
      </font>
      <fill>
        <patternFill>
          <bgColor rgb="FFFFCC99"/>
        </patternFill>
      </fill>
    </dxf>
    <dxf>
      <font>
        <b val="0"/>
        <i val="0"/>
        <color auto="1"/>
      </font>
      <fill>
        <patternFill patternType="solid">
          <bgColor rgb="FFFFCC99"/>
        </patternFill>
      </fill>
    </dxf>
    <dxf>
      <font>
        <b val="0"/>
        <i val="0"/>
      </font>
      <fill>
        <patternFill>
          <bgColor rgb="FFFFCC99"/>
        </patternFill>
      </fill>
    </dxf>
    <dxf>
      <numFmt numFmtId="164" formatCode="#,##0.00\ &quot;€&quot;"/>
      <fill>
        <patternFill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rgb="FFFFCC9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</dxfs>
  <tableStyles count="0" defaultTableStyle="TableStyleMedium2" defaultPivotStyle="PivotStyleLight16"/>
  <colors>
    <mruColors>
      <color rgb="FFFFF042"/>
      <color rgb="FFFFDD00"/>
      <color rgb="FF000000"/>
      <color rgb="FFFFCC99"/>
      <color rgb="FFFF5757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0</xdr:colOff>
      <xdr:row>4</xdr:row>
      <xdr:rowOff>32781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60D46890-8167-4CEF-B748-417E60E76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50816" y="109142"/>
          <a:ext cx="651734" cy="5128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4FCBC1-C4DE-442E-B46D-7B2A2130022C}" name="Tabelle22" displayName="Tabelle22" ref="A4:P103" totalsRowShown="0" headerRowDxfId="22" tableBorderDxfId="21">
  <autoFilter ref="A4:P103" xr:uid="{A14FCBC1-C4DE-442E-B46D-7B2A2130022C}"/>
  <tableColumns count="16">
    <tableColumn id="1" xr3:uid="{C1555C5C-E4E9-4D38-BCC2-764A286529F7}" name="Ref. no." dataDxfId="20"/>
    <tableColumn id="2" xr3:uid="{1A534380-E0B7-485B-9D24-6FF5D6EB3303}" name="EAN / GTIN" dataDxfId="19"/>
    <tableColumn id="3" xr3:uid="{EDBD05F1-76EB-450E-B25B-231467FF52AC}" name="Product" dataDxfId="18"/>
    <tableColumn id="17" xr3:uid="{1AB7A751-5BCA-401F-B195-7D4AB9943940}" name="Vol." dataDxfId="17"/>
    <tableColumn id="4" xr3:uid="{63237338-82C2-4B16-B832-B4AA5BA04C83}" name="Packaging" dataDxfId="16"/>
    <tableColumn id="5" xr3:uid="{124AE188-3986-40EF-A7B9-538469106C3D}" name="Languages" dataDxfId="15"/>
    <tableColumn id="6" xr3:uid="{C53B7F4F-B6F8-490F-A8F9-541991F77363}" name="Units per PU _x000a_(min. Qty.)" dataDxfId="14"/>
    <tableColumn id="7" xr3:uid="{B78571B1-AE6F-434D-BA84-17631606CC8B}" name="PUs per Carton" dataDxfId="13"/>
    <tableColumn id="8" xr3:uid="{9E14FDAE-8D7F-4387-9CF0-7258ECDF4B7D}" name="Units per_x000a_Carton" dataDxfId="12">
      <calculatedColumnFormula>G5*H5</calculatedColumnFormula>
    </tableColumn>
    <tableColumn id="9" xr3:uid="{8029CFB1-ACDC-413E-BCEE-209A8671EC7C}" name="Listprice" dataDxfId="11"/>
    <tableColumn id="10" xr3:uid="{2E400090-1A0F-4129-8628-589E0593CF11}" name="RRP" dataDxfId="7"/>
    <tableColumn id="11" xr3:uid="{140F0D92-E718-4805-8BB8-9C8EA8A402F9}" name="20% discount" dataDxfId="5"/>
    <tableColumn id="23" xr3:uid="{F0C3C57A-D03C-4D18-9F9E-890B8191C7B6}" name="Your p-rice b2b" dataDxfId="6" dataCellStyle="Procentowy">
      <calculatedColumnFormula>Tabelle22[[#This Row],[Listprice]]*(1-Tabelle22[[#This Row],[20% discount]])</calculatedColumnFormula>
    </tableColumn>
    <tableColumn id="24" xr3:uid="{3F62970D-8DA0-440D-9B1A-C9D1BA311D52}" name="ORDER" dataDxfId="8" dataCellStyle="Procentowy"/>
    <tableColumn id="13" xr3:uid="{FFDB495E-406F-42AC-9F73-DAA63D176DC4}" name="PU Qty. Order" dataDxfId="10"/>
    <tableColumn id="15" xr3:uid="{682EF428-87D6-4757-B72E-08C0A27C0F05}" name="EUR Total" dataDxfId="9">
      <calculatedColumnFormula>SUM(Tabelle22[[#This Row],[ORDER]]*Tabelle22[[#This Row],[Your p-rice b2b]])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3E20-3512-486A-AB44-60DDA558B59C}">
  <dimension ref="A1:AC132"/>
  <sheetViews>
    <sheetView tabSelected="1" topLeftCell="D1" workbookViewId="0">
      <selection activeCell="C1" sqref="C1"/>
    </sheetView>
  </sheetViews>
  <sheetFormatPr defaultColWidth="0" defaultRowHeight="14.4" customHeight="1" zeroHeight="1" x14ac:dyDescent="0.55000000000000004"/>
  <cols>
    <col min="1" max="1" width="21.7890625" style="10" customWidth="1"/>
    <col min="2" max="2" width="16.578125" style="27" bestFit="1" customWidth="1"/>
    <col min="3" max="3" width="43.15625" style="10" bestFit="1" customWidth="1"/>
    <col min="4" max="4" width="10.68359375" style="10" bestFit="1" customWidth="1"/>
    <col min="5" max="5" width="17.15625" style="10" bestFit="1" customWidth="1"/>
    <col min="6" max="6" width="48" style="10" hidden="1"/>
    <col min="7" max="9" width="14.41796875" style="8" customWidth="1"/>
    <col min="10" max="10" width="13.68359375" style="8" bestFit="1" customWidth="1"/>
    <col min="11" max="11" width="9.41796875" style="8" bestFit="1" customWidth="1"/>
    <col min="12" max="12" width="18.83984375" style="8" customWidth="1"/>
    <col min="13" max="13" width="26.15625" style="10" customWidth="1"/>
    <col min="14" max="14" width="13.26171875" style="10" customWidth="1"/>
    <col min="15" max="15" width="14.41796875" style="11" customWidth="1"/>
    <col min="16" max="16" width="14.41796875" style="10" customWidth="1"/>
    <col min="17" max="17" width="9.26171875" customWidth="1"/>
    <col min="18" max="29" width="0" hidden="1" customWidth="1"/>
    <col min="30" max="16384" width="11.41796875" hidden="1"/>
  </cols>
  <sheetData>
    <row r="1" spans="1:16" ht="14.4" customHeight="1" x14ac:dyDescent="0.55000000000000004">
      <c r="A1" s="41" t="s">
        <v>199</v>
      </c>
    </row>
    <row r="2" spans="1:16" ht="14.4" customHeight="1" x14ac:dyDescent="0.55000000000000004"/>
    <row r="3" spans="1:16" ht="14.4" customHeight="1" x14ac:dyDescent="0.55000000000000004"/>
    <row r="4" spans="1:16" s="6" customFormat="1" ht="48" customHeight="1" x14ac:dyDescent="0.55000000000000004">
      <c r="A4" s="20" t="s">
        <v>132</v>
      </c>
      <c r="B4" s="24" t="s">
        <v>27</v>
      </c>
      <c r="C4" s="21" t="s">
        <v>133</v>
      </c>
      <c r="D4" s="21" t="s">
        <v>2</v>
      </c>
      <c r="E4" s="21" t="s">
        <v>134</v>
      </c>
      <c r="F4" s="21" t="s">
        <v>171</v>
      </c>
      <c r="G4" s="21" t="s">
        <v>135</v>
      </c>
      <c r="H4" s="21" t="s">
        <v>136</v>
      </c>
      <c r="I4" s="21" t="s">
        <v>137</v>
      </c>
      <c r="J4" s="22" t="s">
        <v>138</v>
      </c>
      <c r="K4" s="22" t="s">
        <v>139</v>
      </c>
      <c r="L4" s="45" t="s">
        <v>201</v>
      </c>
      <c r="M4" s="46" t="s">
        <v>202</v>
      </c>
      <c r="N4" s="21" t="s">
        <v>200</v>
      </c>
      <c r="O4" s="21" t="s">
        <v>140</v>
      </c>
      <c r="P4" s="21" t="s">
        <v>141</v>
      </c>
    </row>
    <row r="5" spans="1:16" s="7" customFormat="1" ht="20.100000000000001" customHeight="1" x14ac:dyDescent="0.55000000000000004">
      <c r="A5" s="14">
        <v>12160</v>
      </c>
      <c r="B5" s="16" t="s">
        <v>34</v>
      </c>
      <c r="C5" s="12" t="s">
        <v>1</v>
      </c>
      <c r="D5" s="12" t="s">
        <v>3</v>
      </c>
      <c r="E5" s="12" t="s">
        <v>0</v>
      </c>
      <c r="F5" s="12" t="s">
        <v>172</v>
      </c>
      <c r="G5" s="19">
        <v>50</v>
      </c>
      <c r="H5" s="12">
        <v>20</v>
      </c>
      <c r="I5" s="12">
        <v>1000</v>
      </c>
      <c r="J5" s="15">
        <v>0.25</v>
      </c>
      <c r="K5" s="15">
        <v>0.45</v>
      </c>
      <c r="L5" s="47">
        <v>0.2</v>
      </c>
      <c r="M5" s="44">
        <f>Tabelle22[[#This Row],[Listprice]]*(1-Tabelle22[[#This Row],[20% discount]])</f>
        <v>0.2</v>
      </c>
      <c r="N5" s="40">
        <v>0</v>
      </c>
      <c r="O5" s="13"/>
      <c r="P5" s="15">
        <f>SUM(Tabelle22[[#This Row],[ORDER]]*Tabelle22[[#This Row],[Your p-rice b2b]])</f>
        <v>0</v>
      </c>
    </row>
    <row r="6" spans="1:16" s="7" customFormat="1" ht="20.100000000000001" customHeight="1" x14ac:dyDescent="0.55000000000000004">
      <c r="A6" s="14">
        <v>10040</v>
      </c>
      <c r="B6" s="16" t="s">
        <v>35</v>
      </c>
      <c r="C6" s="12" t="s">
        <v>1</v>
      </c>
      <c r="D6" s="12" t="s">
        <v>4</v>
      </c>
      <c r="E6" s="12" t="s">
        <v>128</v>
      </c>
      <c r="F6" s="12" t="s">
        <v>173</v>
      </c>
      <c r="G6" s="19">
        <v>50</v>
      </c>
      <c r="H6" s="12">
        <v>10</v>
      </c>
      <c r="I6" s="12">
        <v>500</v>
      </c>
      <c r="J6" s="15">
        <v>1.9</v>
      </c>
      <c r="K6" s="15">
        <v>3.95</v>
      </c>
      <c r="L6" s="47">
        <v>0.2</v>
      </c>
      <c r="M6" s="44">
        <f>Tabelle22[[#This Row],[Listprice]]*(1-Tabelle22[[#This Row],[20% discount]])</f>
        <v>1.52</v>
      </c>
      <c r="N6" s="40">
        <v>0</v>
      </c>
      <c r="O6" s="13" t="s">
        <v>181</v>
      </c>
      <c r="P6" s="15">
        <f>SUM(Tabelle22[[#This Row],[ORDER]]*Tabelle22[[#This Row],[Your p-rice b2b]])</f>
        <v>0</v>
      </c>
    </row>
    <row r="7" spans="1:16" s="35" customFormat="1" ht="20.100000000000001" customHeight="1" x14ac:dyDescent="0.55000000000000004">
      <c r="A7" s="29">
        <v>10050</v>
      </c>
      <c r="B7" s="30" t="s">
        <v>36</v>
      </c>
      <c r="C7" s="31" t="s">
        <v>1</v>
      </c>
      <c r="D7" s="31" t="s">
        <v>5</v>
      </c>
      <c r="E7" s="31" t="s">
        <v>128</v>
      </c>
      <c r="F7" s="31" t="s">
        <v>174</v>
      </c>
      <c r="G7" s="32">
        <v>12</v>
      </c>
      <c r="H7" s="31">
        <v>28</v>
      </c>
      <c r="I7" s="31">
        <v>336</v>
      </c>
      <c r="J7" s="33">
        <v>4.4000000000000004</v>
      </c>
      <c r="K7" s="33">
        <v>9.9499999999999993</v>
      </c>
      <c r="L7" s="47">
        <v>0.2</v>
      </c>
      <c r="M7" s="44">
        <f>Tabelle22[[#This Row],[Listprice]]*(1-Tabelle22[[#This Row],[20% discount]])</f>
        <v>3.5200000000000005</v>
      </c>
      <c r="N7" s="40">
        <v>0</v>
      </c>
      <c r="O7" s="34"/>
      <c r="P7" s="15">
        <f>SUM(Tabelle22[[#This Row],[ORDER]]*Tabelle22[[#This Row],[Your p-rice b2b]])</f>
        <v>0</v>
      </c>
    </row>
    <row r="8" spans="1:16" s="35" customFormat="1" ht="20.100000000000001" customHeight="1" x14ac:dyDescent="0.55000000000000004">
      <c r="A8" s="29">
        <v>10060</v>
      </c>
      <c r="B8" s="30" t="s">
        <v>37</v>
      </c>
      <c r="C8" s="31" t="s">
        <v>1</v>
      </c>
      <c r="D8" s="31" t="s">
        <v>6</v>
      </c>
      <c r="E8" s="31" t="s">
        <v>128</v>
      </c>
      <c r="F8" s="31" t="s">
        <v>172</v>
      </c>
      <c r="G8" s="32">
        <v>12</v>
      </c>
      <c r="H8" s="31">
        <v>12</v>
      </c>
      <c r="I8" s="31">
        <v>144</v>
      </c>
      <c r="J8" s="33">
        <v>9.8000000000000007</v>
      </c>
      <c r="K8" s="33">
        <v>22.95</v>
      </c>
      <c r="L8" s="47">
        <v>0.2</v>
      </c>
      <c r="M8" s="44">
        <f>Tabelle22[[#This Row],[Listprice]]*(1-Tabelle22[[#This Row],[20% discount]])</f>
        <v>7.8400000000000007</v>
      </c>
      <c r="N8" s="40">
        <v>0</v>
      </c>
      <c r="O8" s="34"/>
      <c r="P8" s="15">
        <f>SUM(Tabelle22[[#This Row],[ORDER]]*Tabelle22[[#This Row],[Your p-rice b2b]])</f>
        <v>0</v>
      </c>
    </row>
    <row r="9" spans="1:16" s="35" customFormat="1" ht="20.100000000000001" customHeight="1" x14ac:dyDescent="0.55000000000000004">
      <c r="A9" s="29">
        <v>10070</v>
      </c>
      <c r="B9" s="30" t="s">
        <v>38</v>
      </c>
      <c r="C9" s="31" t="s">
        <v>1</v>
      </c>
      <c r="D9" s="31" t="s">
        <v>7</v>
      </c>
      <c r="E9" s="31" t="s">
        <v>128</v>
      </c>
      <c r="F9" s="31" t="s">
        <v>183</v>
      </c>
      <c r="G9" s="32">
        <v>4</v>
      </c>
      <c r="H9" s="31">
        <v>12</v>
      </c>
      <c r="I9" s="31">
        <v>48</v>
      </c>
      <c r="J9" s="33">
        <v>21.55</v>
      </c>
      <c r="K9" s="33">
        <v>47.95</v>
      </c>
      <c r="L9" s="47">
        <v>0.2</v>
      </c>
      <c r="M9" s="44">
        <f>Tabelle22[[#This Row],[Listprice]]*(1-Tabelle22[[#This Row],[20% discount]])</f>
        <v>17.240000000000002</v>
      </c>
      <c r="N9" s="40">
        <v>0</v>
      </c>
      <c r="O9" s="34"/>
      <c r="P9" s="15">
        <f>SUM(Tabelle22[[#This Row],[ORDER]]*Tabelle22[[#This Row],[Your p-rice b2b]])</f>
        <v>0</v>
      </c>
    </row>
    <row r="10" spans="1:16" s="35" customFormat="1" ht="20.100000000000001" customHeight="1" x14ac:dyDescent="0.55000000000000004">
      <c r="A10" s="29">
        <v>10080</v>
      </c>
      <c r="B10" s="30" t="s">
        <v>39</v>
      </c>
      <c r="C10" s="31" t="s">
        <v>1</v>
      </c>
      <c r="D10" s="31" t="s">
        <v>8</v>
      </c>
      <c r="E10" s="31" t="s">
        <v>128</v>
      </c>
      <c r="F10" s="31" t="s">
        <v>172</v>
      </c>
      <c r="G10" s="32">
        <v>2</v>
      </c>
      <c r="H10" s="31">
        <v>15</v>
      </c>
      <c r="I10" s="31">
        <v>30</v>
      </c>
      <c r="J10" s="33">
        <v>39.950000000000003</v>
      </c>
      <c r="K10" s="33">
        <v>89.95</v>
      </c>
      <c r="L10" s="47">
        <v>0.2</v>
      </c>
      <c r="M10" s="44">
        <f>Tabelle22[[#This Row],[Listprice]]*(1-Tabelle22[[#This Row],[20% discount]])</f>
        <v>31.960000000000004</v>
      </c>
      <c r="N10" s="40">
        <v>0</v>
      </c>
      <c r="O10" s="34"/>
      <c r="P10" s="15">
        <f>SUM(Tabelle22[[#This Row],[ORDER]]*Tabelle22[[#This Row],[Your p-rice b2b]])</f>
        <v>0</v>
      </c>
    </row>
    <row r="11" spans="1:16" s="35" customFormat="1" ht="20.100000000000001" customHeight="1" x14ac:dyDescent="0.55000000000000004">
      <c r="A11" s="29">
        <v>10090</v>
      </c>
      <c r="B11" s="30" t="s">
        <v>40</v>
      </c>
      <c r="C11" s="31" t="s">
        <v>1</v>
      </c>
      <c r="D11" s="31" t="s">
        <v>9</v>
      </c>
      <c r="E11" s="31" t="s">
        <v>10</v>
      </c>
      <c r="F11" s="31" t="s">
        <v>184</v>
      </c>
      <c r="G11" s="32">
        <v>1</v>
      </c>
      <c r="H11" s="31">
        <v>18</v>
      </c>
      <c r="I11" s="31">
        <v>18</v>
      </c>
      <c r="J11" s="33">
        <v>74.95</v>
      </c>
      <c r="K11" s="33">
        <v>159.94999999999999</v>
      </c>
      <c r="L11" s="47">
        <v>0.2</v>
      </c>
      <c r="M11" s="44">
        <f>Tabelle22[[#This Row],[Listprice]]*(1-Tabelle22[[#This Row],[20% discount]])</f>
        <v>59.960000000000008</v>
      </c>
      <c r="N11" s="40">
        <v>0</v>
      </c>
      <c r="O11" s="34"/>
      <c r="P11" s="15">
        <f>SUM(Tabelle22[[#This Row],[ORDER]]*Tabelle22[[#This Row],[Your p-rice b2b]])</f>
        <v>0</v>
      </c>
    </row>
    <row r="12" spans="1:16" s="7" customFormat="1" ht="20.100000000000001" customHeight="1" x14ac:dyDescent="0.55000000000000004">
      <c r="A12" s="14">
        <v>12170</v>
      </c>
      <c r="B12" s="16" t="s">
        <v>41</v>
      </c>
      <c r="C12" s="12" t="s">
        <v>11</v>
      </c>
      <c r="D12" s="12" t="s">
        <v>3</v>
      </c>
      <c r="E12" s="12" t="s">
        <v>0</v>
      </c>
      <c r="F12" s="12" t="s">
        <v>172</v>
      </c>
      <c r="G12" s="19">
        <v>50</v>
      </c>
      <c r="H12" s="12">
        <v>20</v>
      </c>
      <c r="I12" s="12">
        <v>1000</v>
      </c>
      <c r="J12" s="15">
        <v>0.25</v>
      </c>
      <c r="K12" s="15">
        <v>0.45</v>
      </c>
      <c r="L12" s="47">
        <v>0.2</v>
      </c>
      <c r="M12" s="44">
        <f>Tabelle22[[#This Row],[Listprice]]*(1-Tabelle22[[#This Row],[20% discount]])</f>
        <v>0.2</v>
      </c>
      <c r="N12" s="40">
        <v>0</v>
      </c>
      <c r="O12" s="13"/>
      <c r="P12" s="15">
        <f>SUM(Tabelle22[[#This Row],[ORDER]]*Tabelle22[[#This Row],[Your p-rice b2b]])</f>
        <v>0</v>
      </c>
    </row>
    <row r="13" spans="1:16" s="7" customFormat="1" ht="20.100000000000001" customHeight="1" x14ac:dyDescent="0.55000000000000004">
      <c r="A13" s="14">
        <v>10150</v>
      </c>
      <c r="B13" s="16" t="s">
        <v>42</v>
      </c>
      <c r="C13" s="12" t="s">
        <v>11</v>
      </c>
      <c r="D13" s="12" t="s">
        <v>4</v>
      </c>
      <c r="E13" s="12" t="s">
        <v>128</v>
      </c>
      <c r="F13" s="12" t="s">
        <v>173</v>
      </c>
      <c r="G13" s="19">
        <v>50</v>
      </c>
      <c r="H13" s="12">
        <v>10</v>
      </c>
      <c r="I13" s="12">
        <v>500</v>
      </c>
      <c r="J13" s="15">
        <v>1.9</v>
      </c>
      <c r="K13" s="15">
        <v>3.95</v>
      </c>
      <c r="L13" s="47">
        <v>0.2</v>
      </c>
      <c r="M13" s="44">
        <f>Tabelle22[[#This Row],[Listprice]]*(1-Tabelle22[[#This Row],[20% discount]])</f>
        <v>1.52</v>
      </c>
      <c r="N13" s="40">
        <v>0</v>
      </c>
      <c r="O13" s="13" t="s">
        <v>181</v>
      </c>
      <c r="P13" s="15">
        <f>SUM(Tabelle22[[#This Row],[ORDER]]*Tabelle22[[#This Row],[Your p-rice b2b]])</f>
        <v>0</v>
      </c>
    </row>
    <row r="14" spans="1:16" s="35" customFormat="1" ht="20.100000000000001" customHeight="1" x14ac:dyDescent="0.55000000000000004">
      <c r="A14" s="29">
        <v>10160</v>
      </c>
      <c r="B14" s="30" t="s">
        <v>43</v>
      </c>
      <c r="C14" s="31" t="s">
        <v>11</v>
      </c>
      <c r="D14" s="31" t="s">
        <v>5</v>
      </c>
      <c r="E14" s="31" t="s">
        <v>128</v>
      </c>
      <c r="F14" s="31" t="s">
        <v>174</v>
      </c>
      <c r="G14" s="32">
        <v>12</v>
      </c>
      <c r="H14" s="31">
        <v>28</v>
      </c>
      <c r="I14" s="31">
        <v>336</v>
      </c>
      <c r="J14" s="33">
        <v>4.4000000000000004</v>
      </c>
      <c r="K14" s="33">
        <v>9.9499999999999993</v>
      </c>
      <c r="L14" s="47">
        <v>0.2</v>
      </c>
      <c r="M14" s="44">
        <f>Tabelle22[[#This Row],[Listprice]]*(1-Tabelle22[[#This Row],[20% discount]])</f>
        <v>3.5200000000000005</v>
      </c>
      <c r="N14" s="40">
        <v>0</v>
      </c>
      <c r="O14" s="34"/>
      <c r="P14" s="15">
        <f>SUM(Tabelle22[[#This Row],[ORDER]]*Tabelle22[[#This Row],[Your p-rice b2b]])</f>
        <v>0</v>
      </c>
    </row>
    <row r="15" spans="1:16" s="35" customFormat="1" ht="20.100000000000001" customHeight="1" x14ac:dyDescent="0.55000000000000004">
      <c r="A15" s="29">
        <v>10170</v>
      </c>
      <c r="B15" s="30" t="s">
        <v>44</v>
      </c>
      <c r="C15" s="31" t="s">
        <v>11</v>
      </c>
      <c r="D15" s="31" t="s">
        <v>6</v>
      </c>
      <c r="E15" s="31" t="s">
        <v>128</v>
      </c>
      <c r="F15" s="31" t="s">
        <v>172</v>
      </c>
      <c r="G15" s="32">
        <v>12</v>
      </c>
      <c r="H15" s="31">
        <v>12</v>
      </c>
      <c r="I15" s="31">
        <v>144</v>
      </c>
      <c r="J15" s="33">
        <v>9.8000000000000007</v>
      </c>
      <c r="K15" s="33">
        <v>22.95</v>
      </c>
      <c r="L15" s="47">
        <v>0.2</v>
      </c>
      <c r="M15" s="44">
        <f>Tabelle22[[#This Row],[Listprice]]*(1-Tabelle22[[#This Row],[20% discount]])</f>
        <v>7.8400000000000007</v>
      </c>
      <c r="N15" s="40">
        <v>0</v>
      </c>
      <c r="O15" s="34"/>
      <c r="P15" s="15">
        <f>SUM(Tabelle22[[#This Row],[ORDER]]*Tabelle22[[#This Row],[Your p-rice b2b]])</f>
        <v>0</v>
      </c>
    </row>
    <row r="16" spans="1:16" s="35" customFormat="1" ht="20.100000000000001" customHeight="1" x14ac:dyDescent="0.55000000000000004">
      <c r="A16" s="29">
        <v>11670</v>
      </c>
      <c r="B16" s="30" t="s">
        <v>45</v>
      </c>
      <c r="C16" s="31" t="s">
        <v>11</v>
      </c>
      <c r="D16" s="31" t="s">
        <v>7</v>
      </c>
      <c r="E16" s="31" t="s">
        <v>128</v>
      </c>
      <c r="F16" s="31" t="s">
        <v>183</v>
      </c>
      <c r="G16" s="32">
        <v>4</v>
      </c>
      <c r="H16" s="31">
        <v>12</v>
      </c>
      <c r="I16" s="31">
        <v>48</v>
      </c>
      <c r="J16" s="33">
        <v>21.55</v>
      </c>
      <c r="K16" s="33">
        <v>47.95</v>
      </c>
      <c r="L16" s="47">
        <v>0.2</v>
      </c>
      <c r="M16" s="44">
        <f>Tabelle22[[#This Row],[Listprice]]*(1-Tabelle22[[#This Row],[20% discount]])</f>
        <v>17.240000000000002</v>
      </c>
      <c r="N16" s="40">
        <v>0</v>
      </c>
      <c r="O16" s="34"/>
      <c r="P16" s="15">
        <f>SUM(Tabelle22[[#This Row],[ORDER]]*Tabelle22[[#This Row],[Your p-rice b2b]])</f>
        <v>0</v>
      </c>
    </row>
    <row r="17" spans="1:16" s="35" customFormat="1" ht="20.100000000000001" customHeight="1" x14ac:dyDescent="0.55000000000000004">
      <c r="A17" s="29">
        <v>10210</v>
      </c>
      <c r="B17" s="30" t="s">
        <v>46</v>
      </c>
      <c r="C17" s="31" t="s">
        <v>12</v>
      </c>
      <c r="D17" s="31" t="s">
        <v>6</v>
      </c>
      <c r="E17" s="31" t="s">
        <v>128</v>
      </c>
      <c r="F17" s="31" t="s">
        <v>172</v>
      </c>
      <c r="G17" s="32">
        <v>12</v>
      </c>
      <c r="H17" s="31">
        <v>12</v>
      </c>
      <c r="I17" s="31">
        <v>144</v>
      </c>
      <c r="J17" s="33">
        <v>9.8000000000000007</v>
      </c>
      <c r="K17" s="33">
        <v>22.95</v>
      </c>
      <c r="L17" s="47">
        <v>0.2</v>
      </c>
      <c r="M17" s="44">
        <f>Tabelle22[[#This Row],[Listprice]]*(1-Tabelle22[[#This Row],[20% discount]])</f>
        <v>7.8400000000000007</v>
      </c>
      <c r="N17" s="40">
        <v>0</v>
      </c>
      <c r="O17" s="34"/>
      <c r="P17" s="15">
        <f>SUM(Tabelle22[[#This Row],[ORDER]]*Tabelle22[[#This Row],[Your p-rice b2b]])</f>
        <v>0</v>
      </c>
    </row>
    <row r="18" spans="1:16" s="35" customFormat="1" ht="20.100000000000001" customHeight="1" x14ac:dyDescent="0.55000000000000004">
      <c r="A18" s="29">
        <v>10220</v>
      </c>
      <c r="B18" s="30" t="s">
        <v>47</v>
      </c>
      <c r="C18" s="31" t="s">
        <v>12</v>
      </c>
      <c r="D18" s="31" t="s">
        <v>7</v>
      </c>
      <c r="E18" s="31" t="s">
        <v>128</v>
      </c>
      <c r="F18" s="31" t="s">
        <v>176</v>
      </c>
      <c r="G18" s="32">
        <v>4</v>
      </c>
      <c r="H18" s="31">
        <v>12</v>
      </c>
      <c r="I18" s="31">
        <v>48</v>
      </c>
      <c r="J18" s="33">
        <v>21.55</v>
      </c>
      <c r="K18" s="33">
        <v>47.95</v>
      </c>
      <c r="L18" s="47">
        <v>0.2</v>
      </c>
      <c r="M18" s="44">
        <f>Tabelle22[[#This Row],[Listprice]]*(1-Tabelle22[[#This Row],[20% discount]])</f>
        <v>17.240000000000002</v>
      </c>
      <c r="N18" s="40">
        <v>0</v>
      </c>
      <c r="O18" s="34"/>
      <c r="P18" s="15">
        <f>SUM(Tabelle22[[#This Row],[ORDER]]*Tabelle22[[#This Row],[Your p-rice b2b]])</f>
        <v>0</v>
      </c>
    </row>
    <row r="19" spans="1:16" s="35" customFormat="1" ht="20.100000000000001" customHeight="1" x14ac:dyDescent="0.55000000000000004">
      <c r="A19" s="29">
        <v>10270</v>
      </c>
      <c r="B19" s="30" t="s">
        <v>48</v>
      </c>
      <c r="C19" s="31" t="s">
        <v>142</v>
      </c>
      <c r="D19" s="31" t="s">
        <v>6</v>
      </c>
      <c r="E19" s="31" t="s">
        <v>128</v>
      </c>
      <c r="F19" s="31" t="s">
        <v>177</v>
      </c>
      <c r="G19" s="32">
        <v>12</v>
      </c>
      <c r="H19" s="31">
        <v>12</v>
      </c>
      <c r="I19" s="31">
        <v>144</v>
      </c>
      <c r="J19" s="33">
        <v>7.4</v>
      </c>
      <c r="K19" s="33">
        <v>16.95</v>
      </c>
      <c r="L19" s="47">
        <v>0.2</v>
      </c>
      <c r="M19" s="44">
        <f>Tabelle22[[#This Row],[Listprice]]*(1-Tabelle22[[#This Row],[20% discount]])</f>
        <v>5.9200000000000008</v>
      </c>
      <c r="N19" s="40">
        <v>0</v>
      </c>
      <c r="O19" s="34"/>
      <c r="P19" s="15">
        <f>SUM(Tabelle22[[#This Row],[ORDER]]*Tabelle22[[#This Row],[Your p-rice b2b]])</f>
        <v>0</v>
      </c>
    </row>
    <row r="20" spans="1:16" s="35" customFormat="1" ht="20.100000000000001" customHeight="1" x14ac:dyDescent="0.55000000000000004">
      <c r="A20" s="29">
        <v>10280</v>
      </c>
      <c r="B20" s="30" t="s">
        <v>49</v>
      </c>
      <c r="C20" s="31" t="s">
        <v>142</v>
      </c>
      <c r="D20" s="31" t="s">
        <v>7</v>
      </c>
      <c r="E20" s="31" t="s">
        <v>128</v>
      </c>
      <c r="F20" s="31" t="s">
        <v>172</v>
      </c>
      <c r="G20" s="32">
        <v>4</v>
      </c>
      <c r="H20" s="31">
        <v>12</v>
      </c>
      <c r="I20" s="31">
        <v>48</v>
      </c>
      <c r="J20" s="33">
        <v>17.25</v>
      </c>
      <c r="K20" s="33">
        <v>37.950000000000003</v>
      </c>
      <c r="L20" s="47">
        <v>0.2</v>
      </c>
      <c r="M20" s="44">
        <f>Tabelle22[[#This Row],[Listprice]]*(1-Tabelle22[[#This Row],[20% discount]])</f>
        <v>13.8</v>
      </c>
      <c r="N20" s="40">
        <v>0</v>
      </c>
      <c r="O20" s="34"/>
      <c r="P20" s="15">
        <f>SUM(Tabelle22[[#This Row],[ORDER]]*Tabelle22[[#This Row],[Your p-rice b2b]])</f>
        <v>0</v>
      </c>
    </row>
    <row r="21" spans="1:16" s="35" customFormat="1" ht="20.100000000000001" customHeight="1" x14ac:dyDescent="0.55000000000000004">
      <c r="A21" s="29">
        <v>10630</v>
      </c>
      <c r="B21" s="30" t="s">
        <v>50</v>
      </c>
      <c r="C21" s="31" t="s">
        <v>169</v>
      </c>
      <c r="D21" s="31" t="s">
        <v>5</v>
      </c>
      <c r="E21" s="31" t="s">
        <v>128</v>
      </c>
      <c r="F21" s="31" t="s">
        <v>174</v>
      </c>
      <c r="G21" s="32">
        <v>12</v>
      </c>
      <c r="H21" s="31">
        <v>28</v>
      </c>
      <c r="I21" s="31">
        <v>336</v>
      </c>
      <c r="J21" s="33">
        <v>5.0999999999999996</v>
      </c>
      <c r="K21" s="33">
        <v>10.95</v>
      </c>
      <c r="L21" s="47">
        <v>0.2</v>
      </c>
      <c r="M21" s="44">
        <f>Tabelle22[[#This Row],[Listprice]]*(1-Tabelle22[[#This Row],[20% discount]])</f>
        <v>4.08</v>
      </c>
      <c r="N21" s="40">
        <v>0</v>
      </c>
      <c r="O21" s="34"/>
      <c r="P21" s="15">
        <f>SUM(Tabelle22[[#This Row],[ORDER]]*Tabelle22[[#This Row],[Your p-rice b2b]])</f>
        <v>0</v>
      </c>
    </row>
    <row r="22" spans="1:16" s="35" customFormat="1" ht="20.100000000000001" customHeight="1" x14ac:dyDescent="0.55000000000000004">
      <c r="A22" s="29">
        <v>10640</v>
      </c>
      <c r="B22" s="30" t="s">
        <v>51</v>
      </c>
      <c r="C22" s="31" t="s">
        <v>169</v>
      </c>
      <c r="D22" s="31" t="s">
        <v>6</v>
      </c>
      <c r="E22" s="31" t="s">
        <v>128</v>
      </c>
      <c r="F22" s="31" t="s">
        <v>185</v>
      </c>
      <c r="G22" s="32">
        <v>12</v>
      </c>
      <c r="H22" s="31">
        <v>12</v>
      </c>
      <c r="I22" s="31">
        <v>144</v>
      </c>
      <c r="J22" s="33">
        <v>10.5</v>
      </c>
      <c r="K22" s="33">
        <v>24.95</v>
      </c>
      <c r="L22" s="47">
        <v>0.2</v>
      </c>
      <c r="M22" s="44">
        <f>Tabelle22[[#This Row],[Listprice]]*(1-Tabelle22[[#This Row],[20% discount]])</f>
        <v>8.4</v>
      </c>
      <c r="N22" s="40">
        <v>0</v>
      </c>
      <c r="O22" s="34"/>
      <c r="P22" s="15">
        <f>SUM(Tabelle22[[#This Row],[ORDER]]*Tabelle22[[#This Row],[Your p-rice b2b]])</f>
        <v>0</v>
      </c>
    </row>
    <row r="23" spans="1:16" s="35" customFormat="1" ht="20.100000000000001" customHeight="1" x14ac:dyDescent="0.55000000000000004">
      <c r="A23" s="29">
        <v>10650</v>
      </c>
      <c r="B23" s="30" t="s">
        <v>52</v>
      </c>
      <c r="C23" s="31" t="s">
        <v>169</v>
      </c>
      <c r="D23" s="31" t="s">
        <v>7</v>
      </c>
      <c r="E23" s="31" t="s">
        <v>128</v>
      </c>
      <c r="F23" s="31" t="s">
        <v>172</v>
      </c>
      <c r="G23" s="32">
        <v>4</v>
      </c>
      <c r="H23" s="31">
        <v>12</v>
      </c>
      <c r="I23" s="31">
        <v>48</v>
      </c>
      <c r="J23" s="33">
        <v>24.35</v>
      </c>
      <c r="K23" s="33">
        <v>56.95</v>
      </c>
      <c r="L23" s="47">
        <v>0.2</v>
      </c>
      <c r="M23" s="44">
        <f>Tabelle22[[#This Row],[Listprice]]*(1-Tabelle22[[#This Row],[20% discount]])</f>
        <v>19.480000000000004</v>
      </c>
      <c r="N23" s="40">
        <v>0</v>
      </c>
      <c r="O23" s="34"/>
      <c r="P23" s="15">
        <f>SUM(Tabelle22[[#This Row],[ORDER]]*Tabelle22[[#This Row],[Your p-rice b2b]])</f>
        <v>0</v>
      </c>
    </row>
    <row r="24" spans="1:16" s="36" customFormat="1" ht="20.100000000000001" customHeight="1" x14ac:dyDescent="0.55000000000000004">
      <c r="A24" s="29">
        <v>10410</v>
      </c>
      <c r="B24" s="30" t="s">
        <v>65</v>
      </c>
      <c r="C24" s="31" t="s">
        <v>144</v>
      </c>
      <c r="D24" s="31" t="s">
        <v>6</v>
      </c>
      <c r="E24" s="31" t="s">
        <v>128</v>
      </c>
      <c r="F24" s="31" t="s">
        <v>177</v>
      </c>
      <c r="G24" s="32">
        <v>12</v>
      </c>
      <c r="H24" s="31">
        <v>12</v>
      </c>
      <c r="I24" s="31">
        <v>144</v>
      </c>
      <c r="J24" s="33">
        <v>4.5</v>
      </c>
      <c r="K24" s="33">
        <v>8.9499999999999993</v>
      </c>
      <c r="L24" s="47">
        <v>0.2</v>
      </c>
      <c r="M24" s="44">
        <f>Tabelle22[[#This Row],[Listprice]]*(1-Tabelle22[[#This Row],[20% discount]])</f>
        <v>3.6</v>
      </c>
      <c r="N24" s="40">
        <v>0</v>
      </c>
      <c r="O24" s="34"/>
      <c r="P24" s="15">
        <f>SUM(Tabelle22[[#This Row],[ORDER]]*Tabelle22[[#This Row],[Your p-rice b2b]])</f>
        <v>0</v>
      </c>
    </row>
    <row r="25" spans="1:16" s="36" customFormat="1" ht="20.100000000000001" customHeight="1" x14ac:dyDescent="0.55000000000000004">
      <c r="A25" s="29">
        <v>10370</v>
      </c>
      <c r="B25" s="30" t="s">
        <v>53</v>
      </c>
      <c r="C25" s="31" t="s">
        <v>143</v>
      </c>
      <c r="D25" s="31" t="s">
        <v>6</v>
      </c>
      <c r="E25" s="31" t="s">
        <v>128</v>
      </c>
      <c r="F25" s="31" t="s">
        <v>172</v>
      </c>
      <c r="G25" s="32">
        <v>12</v>
      </c>
      <c r="H25" s="31">
        <v>12</v>
      </c>
      <c r="I25" s="31">
        <v>144</v>
      </c>
      <c r="J25" s="33">
        <v>6.1</v>
      </c>
      <c r="K25" s="33">
        <v>13.95</v>
      </c>
      <c r="L25" s="47">
        <v>0.2</v>
      </c>
      <c r="M25" s="44">
        <f>Tabelle22[[#This Row],[Listprice]]*(1-Tabelle22[[#This Row],[20% discount]])</f>
        <v>4.88</v>
      </c>
      <c r="N25" s="40">
        <v>0</v>
      </c>
      <c r="O25" s="34"/>
      <c r="P25" s="15">
        <f>SUM(Tabelle22[[#This Row],[ORDER]]*Tabelle22[[#This Row],[Your p-rice b2b]])</f>
        <v>0</v>
      </c>
    </row>
    <row r="26" spans="1:16" s="6" customFormat="1" ht="20.100000000000001" customHeight="1" x14ac:dyDescent="0.55000000000000004">
      <c r="A26" s="14">
        <v>11920</v>
      </c>
      <c r="B26" s="16" t="s">
        <v>54</v>
      </c>
      <c r="C26" s="12" t="s">
        <v>13</v>
      </c>
      <c r="D26" s="12" t="s">
        <v>29</v>
      </c>
      <c r="E26" s="12" t="s">
        <v>0</v>
      </c>
      <c r="F26" s="12" t="s">
        <v>172</v>
      </c>
      <c r="G26" s="19">
        <v>50</v>
      </c>
      <c r="H26" s="12">
        <v>20</v>
      </c>
      <c r="I26" s="12">
        <v>1000</v>
      </c>
      <c r="J26" s="15">
        <v>0.25</v>
      </c>
      <c r="K26" s="15">
        <v>0.45</v>
      </c>
      <c r="L26" s="47">
        <v>0.2</v>
      </c>
      <c r="M26" s="44">
        <f>Tabelle22[[#This Row],[Listprice]]*(1-Tabelle22[[#This Row],[20% discount]])</f>
        <v>0.2</v>
      </c>
      <c r="N26" s="40">
        <v>0</v>
      </c>
      <c r="O26" s="13"/>
      <c r="P26" s="15">
        <f>SUM(Tabelle22[[#This Row],[ORDER]]*Tabelle22[[#This Row],[Your p-rice b2b]])</f>
        <v>0</v>
      </c>
    </row>
    <row r="27" spans="1:16" s="36" customFormat="1" ht="20.100000000000001" customHeight="1" x14ac:dyDescent="0.55000000000000004">
      <c r="A27" s="29">
        <v>11850</v>
      </c>
      <c r="B27" s="30" t="s">
        <v>55</v>
      </c>
      <c r="C27" s="31" t="s">
        <v>13</v>
      </c>
      <c r="D27" s="31" t="s">
        <v>5</v>
      </c>
      <c r="E27" s="31" t="s">
        <v>128</v>
      </c>
      <c r="F27" s="31" t="s">
        <v>174</v>
      </c>
      <c r="G27" s="32">
        <v>12</v>
      </c>
      <c r="H27" s="31">
        <v>28</v>
      </c>
      <c r="I27" s="31">
        <v>336</v>
      </c>
      <c r="J27" s="33">
        <v>3.5</v>
      </c>
      <c r="K27" s="33">
        <v>7.95</v>
      </c>
      <c r="L27" s="47">
        <v>0.2</v>
      </c>
      <c r="M27" s="44">
        <f>Tabelle22[[#This Row],[Listprice]]*(1-Tabelle22[[#This Row],[20% discount]])</f>
        <v>2.8000000000000003</v>
      </c>
      <c r="N27" s="40">
        <v>0</v>
      </c>
      <c r="O27" s="34"/>
      <c r="P27" s="15">
        <f>SUM(Tabelle22[[#This Row],[ORDER]]*Tabelle22[[#This Row],[Your p-rice b2b]])</f>
        <v>0</v>
      </c>
    </row>
    <row r="28" spans="1:16" s="36" customFormat="1" ht="20.100000000000001" customHeight="1" x14ac:dyDescent="0.55000000000000004">
      <c r="A28" s="29">
        <v>11860</v>
      </c>
      <c r="B28" s="30" t="s">
        <v>56</v>
      </c>
      <c r="C28" s="31" t="s">
        <v>13</v>
      </c>
      <c r="D28" s="31" t="s">
        <v>6</v>
      </c>
      <c r="E28" s="31" t="s">
        <v>128</v>
      </c>
      <c r="F28" s="31" t="s">
        <v>172</v>
      </c>
      <c r="G28" s="32">
        <v>12</v>
      </c>
      <c r="H28" s="31">
        <v>12</v>
      </c>
      <c r="I28" s="31">
        <v>144</v>
      </c>
      <c r="J28" s="33">
        <v>6.95</v>
      </c>
      <c r="K28" s="33">
        <v>15.95</v>
      </c>
      <c r="L28" s="47">
        <v>0.2</v>
      </c>
      <c r="M28" s="44">
        <f>Tabelle22[[#This Row],[Listprice]]*(1-Tabelle22[[#This Row],[20% discount]])</f>
        <v>5.5600000000000005</v>
      </c>
      <c r="N28" s="40">
        <v>0</v>
      </c>
      <c r="O28" s="34"/>
      <c r="P28" s="15">
        <f>SUM(Tabelle22[[#This Row],[ORDER]]*Tabelle22[[#This Row],[Your p-rice b2b]])</f>
        <v>0</v>
      </c>
    </row>
    <row r="29" spans="1:16" s="6" customFormat="1" ht="20.100000000000001" customHeight="1" x14ac:dyDescent="0.55000000000000004">
      <c r="A29" s="14">
        <v>13420</v>
      </c>
      <c r="B29" s="25" t="s">
        <v>121</v>
      </c>
      <c r="C29" s="12" t="s">
        <v>14</v>
      </c>
      <c r="D29" s="12" t="s">
        <v>29</v>
      </c>
      <c r="E29" s="12" t="s">
        <v>0</v>
      </c>
      <c r="F29" s="12" t="s">
        <v>172</v>
      </c>
      <c r="G29" s="19">
        <v>50</v>
      </c>
      <c r="H29" s="12">
        <v>20</v>
      </c>
      <c r="I29" s="12">
        <v>1000</v>
      </c>
      <c r="J29" s="15">
        <v>0.25</v>
      </c>
      <c r="K29" s="15">
        <v>0.45</v>
      </c>
      <c r="L29" s="47">
        <v>0.2</v>
      </c>
      <c r="M29" s="44">
        <f>Tabelle22[[#This Row],[Listprice]]*(1-Tabelle22[[#This Row],[20% discount]])</f>
        <v>0.2</v>
      </c>
      <c r="N29" s="40">
        <v>0</v>
      </c>
      <c r="O29" s="13"/>
      <c r="P29" s="15">
        <f>SUM(Tabelle22[[#This Row],[ORDER]]*Tabelle22[[#This Row],[Your p-rice b2b]])</f>
        <v>0</v>
      </c>
    </row>
    <row r="30" spans="1:16" s="36" customFormat="1" ht="20.100000000000001" customHeight="1" x14ac:dyDescent="0.55000000000000004">
      <c r="A30" s="29">
        <v>13310</v>
      </c>
      <c r="B30" s="30" t="s">
        <v>57</v>
      </c>
      <c r="C30" s="31" t="s">
        <v>14</v>
      </c>
      <c r="D30" s="31" t="s">
        <v>5</v>
      </c>
      <c r="E30" s="31" t="s">
        <v>128</v>
      </c>
      <c r="F30" s="31" t="s">
        <v>174</v>
      </c>
      <c r="G30" s="32">
        <v>12</v>
      </c>
      <c r="H30" s="31">
        <v>28</v>
      </c>
      <c r="I30" s="31">
        <v>336</v>
      </c>
      <c r="J30" s="33">
        <v>3.5</v>
      </c>
      <c r="K30" s="33">
        <v>7.95</v>
      </c>
      <c r="L30" s="47">
        <v>0.2</v>
      </c>
      <c r="M30" s="44">
        <f>Tabelle22[[#This Row],[Listprice]]*(1-Tabelle22[[#This Row],[20% discount]])</f>
        <v>2.8000000000000003</v>
      </c>
      <c r="N30" s="40">
        <v>0</v>
      </c>
      <c r="O30" s="34"/>
      <c r="P30" s="15">
        <f>SUM(Tabelle22[[#This Row],[ORDER]]*Tabelle22[[#This Row],[Your p-rice b2b]])</f>
        <v>0</v>
      </c>
    </row>
    <row r="31" spans="1:16" s="36" customFormat="1" ht="20.100000000000001" customHeight="1" x14ac:dyDescent="0.55000000000000004">
      <c r="A31" s="29">
        <v>13320</v>
      </c>
      <c r="B31" s="30" t="s">
        <v>58</v>
      </c>
      <c r="C31" s="31" t="s">
        <v>14</v>
      </c>
      <c r="D31" s="31" t="s">
        <v>6</v>
      </c>
      <c r="E31" s="31" t="s">
        <v>128</v>
      </c>
      <c r="F31" s="31" t="s">
        <v>172</v>
      </c>
      <c r="G31" s="32">
        <v>12</v>
      </c>
      <c r="H31" s="31">
        <v>12</v>
      </c>
      <c r="I31" s="31">
        <v>144</v>
      </c>
      <c r="J31" s="33">
        <v>6.95</v>
      </c>
      <c r="K31" s="33">
        <v>15.95</v>
      </c>
      <c r="L31" s="47">
        <v>0.2</v>
      </c>
      <c r="M31" s="44">
        <f>Tabelle22[[#This Row],[Listprice]]*(1-Tabelle22[[#This Row],[20% discount]])</f>
        <v>5.5600000000000005</v>
      </c>
      <c r="N31" s="40">
        <v>0</v>
      </c>
      <c r="O31" s="34"/>
      <c r="P31" s="15">
        <f>SUM(Tabelle22[[#This Row],[ORDER]]*Tabelle22[[#This Row],[Your p-rice b2b]])</f>
        <v>0</v>
      </c>
    </row>
    <row r="32" spans="1:16" s="6" customFormat="1" ht="20.100000000000001" customHeight="1" x14ac:dyDescent="0.55000000000000004">
      <c r="A32" s="14">
        <v>13430</v>
      </c>
      <c r="B32" s="25" t="s">
        <v>122</v>
      </c>
      <c r="C32" s="12" t="s">
        <v>15</v>
      </c>
      <c r="D32" s="12" t="s">
        <v>29</v>
      </c>
      <c r="E32" s="12" t="s">
        <v>0</v>
      </c>
      <c r="F32" s="12" t="s">
        <v>172</v>
      </c>
      <c r="G32" s="19">
        <v>50</v>
      </c>
      <c r="H32" s="12">
        <v>20</v>
      </c>
      <c r="I32" s="12">
        <v>1000</v>
      </c>
      <c r="J32" s="15">
        <v>0.25</v>
      </c>
      <c r="K32" s="15">
        <v>0.45</v>
      </c>
      <c r="L32" s="47">
        <v>0.2</v>
      </c>
      <c r="M32" s="44">
        <f>Tabelle22[[#This Row],[Listprice]]*(1-Tabelle22[[#This Row],[20% discount]])</f>
        <v>0.2</v>
      </c>
      <c r="N32" s="40">
        <v>0</v>
      </c>
      <c r="O32" s="13"/>
      <c r="P32" s="15">
        <f>SUM(Tabelle22[[#This Row],[ORDER]]*Tabelle22[[#This Row],[Your p-rice b2b]])</f>
        <v>0</v>
      </c>
    </row>
    <row r="33" spans="1:16" s="36" customFormat="1" ht="20.100000000000001" customHeight="1" x14ac:dyDescent="0.55000000000000004">
      <c r="A33" s="29">
        <v>13330</v>
      </c>
      <c r="B33" s="30" t="s">
        <v>59</v>
      </c>
      <c r="C33" s="31" t="s">
        <v>15</v>
      </c>
      <c r="D33" s="31" t="s">
        <v>5</v>
      </c>
      <c r="E33" s="31" t="s">
        <v>128</v>
      </c>
      <c r="F33" s="31" t="s">
        <v>174</v>
      </c>
      <c r="G33" s="32">
        <v>12</v>
      </c>
      <c r="H33" s="31">
        <v>28</v>
      </c>
      <c r="I33" s="31">
        <v>336</v>
      </c>
      <c r="J33" s="33">
        <v>3.5</v>
      </c>
      <c r="K33" s="33">
        <v>7.95</v>
      </c>
      <c r="L33" s="47">
        <v>0.2</v>
      </c>
      <c r="M33" s="44">
        <f>Tabelle22[[#This Row],[Listprice]]*(1-Tabelle22[[#This Row],[20% discount]])</f>
        <v>2.8000000000000003</v>
      </c>
      <c r="N33" s="40">
        <v>0</v>
      </c>
      <c r="O33" s="34"/>
      <c r="P33" s="15">
        <f>SUM(Tabelle22[[#This Row],[ORDER]]*Tabelle22[[#This Row],[Your p-rice b2b]])</f>
        <v>0</v>
      </c>
    </row>
    <row r="34" spans="1:16" s="36" customFormat="1" ht="20.100000000000001" customHeight="1" x14ac:dyDescent="0.55000000000000004">
      <c r="A34" s="29">
        <v>13340</v>
      </c>
      <c r="B34" s="30" t="s">
        <v>60</v>
      </c>
      <c r="C34" s="31" t="s">
        <v>15</v>
      </c>
      <c r="D34" s="31" t="s">
        <v>6</v>
      </c>
      <c r="E34" s="31" t="s">
        <v>128</v>
      </c>
      <c r="F34" s="31" t="s">
        <v>172</v>
      </c>
      <c r="G34" s="32">
        <v>12</v>
      </c>
      <c r="H34" s="31">
        <v>12</v>
      </c>
      <c r="I34" s="31">
        <v>144</v>
      </c>
      <c r="J34" s="33">
        <v>6.95</v>
      </c>
      <c r="K34" s="33">
        <v>15.95</v>
      </c>
      <c r="L34" s="47">
        <v>0.2</v>
      </c>
      <c r="M34" s="44">
        <f>Tabelle22[[#This Row],[Listprice]]*(1-Tabelle22[[#This Row],[20% discount]])</f>
        <v>5.5600000000000005</v>
      </c>
      <c r="N34" s="40">
        <v>0</v>
      </c>
      <c r="O34" s="34"/>
      <c r="P34" s="15">
        <f>SUM(Tabelle22[[#This Row],[ORDER]]*Tabelle22[[#This Row],[Your p-rice b2b]])</f>
        <v>0</v>
      </c>
    </row>
    <row r="35" spans="1:16" s="6" customFormat="1" ht="20.100000000000001" customHeight="1" x14ac:dyDescent="0.55000000000000004">
      <c r="A35" s="14">
        <v>12020</v>
      </c>
      <c r="B35" s="16" t="s">
        <v>61</v>
      </c>
      <c r="C35" s="12" t="s">
        <v>16</v>
      </c>
      <c r="D35" s="12" t="s">
        <v>29</v>
      </c>
      <c r="E35" s="12" t="s">
        <v>0</v>
      </c>
      <c r="F35" s="12" t="s">
        <v>172</v>
      </c>
      <c r="G35" s="19">
        <v>50</v>
      </c>
      <c r="H35" s="12">
        <v>20</v>
      </c>
      <c r="I35" s="12">
        <v>1000</v>
      </c>
      <c r="J35" s="15">
        <v>0.25</v>
      </c>
      <c r="K35" s="15">
        <v>0.45</v>
      </c>
      <c r="L35" s="47">
        <v>0.2</v>
      </c>
      <c r="M35" s="44">
        <f>Tabelle22[[#This Row],[Listprice]]*(1-Tabelle22[[#This Row],[20% discount]])</f>
        <v>0.2</v>
      </c>
      <c r="N35" s="40">
        <v>0</v>
      </c>
      <c r="O35" s="13"/>
      <c r="P35" s="15">
        <f>SUM(Tabelle22[[#This Row],[ORDER]]*Tabelle22[[#This Row],[Your p-rice b2b]])</f>
        <v>0</v>
      </c>
    </row>
    <row r="36" spans="1:16" s="36" customFormat="1" ht="20.100000000000001" customHeight="1" x14ac:dyDescent="0.55000000000000004">
      <c r="A36" s="29">
        <v>10330</v>
      </c>
      <c r="B36" s="30" t="s">
        <v>119</v>
      </c>
      <c r="C36" s="31" t="s">
        <v>16</v>
      </c>
      <c r="D36" s="31" t="s">
        <v>5</v>
      </c>
      <c r="E36" s="31" t="s">
        <v>128</v>
      </c>
      <c r="F36" s="31" t="s">
        <v>174</v>
      </c>
      <c r="G36" s="32">
        <v>12</v>
      </c>
      <c r="H36" s="31">
        <v>28</v>
      </c>
      <c r="I36" s="31">
        <v>336</v>
      </c>
      <c r="J36" s="33">
        <v>3.2</v>
      </c>
      <c r="K36" s="33">
        <v>6.95</v>
      </c>
      <c r="L36" s="47">
        <v>0.2</v>
      </c>
      <c r="M36" s="44">
        <f>Tabelle22[[#This Row],[Listprice]]*(1-Tabelle22[[#This Row],[20% discount]])</f>
        <v>2.5600000000000005</v>
      </c>
      <c r="N36" s="40">
        <v>0</v>
      </c>
      <c r="O36" s="34"/>
      <c r="P36" s="15">
        <f>SUM(Tabelle22[[#This Row],[ORDER]]*Tabelle22[[#This Row],[Your p-rice b2b]])</f>
        <v>0</v>
      </c>
    </row>
    <row r="37" spans="1:16" s="36" customFormat="1" ht="20.100000000000001" customHeight="1" x14ac:dyDescent="0.55000000000000004">
      <c r="A37" s="29">
        <v>10340</v>
      </c>
      <c r="B37" s="30" t="s">
        <v>120</v>
      </c>
      <c r="C37" s="31" t="s">
        <v>16</v>
      </c>
      <c r="D37" s="31" t="s">
        <v>6</v>
      </c>
      <c r="E37" s="31" t="s">
        <v>128</v>
      </c>
      <c r="F37" s="31" t="s">
        <v>172</v>
      </c>
      <c r="G37" s="32">
        <v>12</v>
      </c>
      <c r="H37" s="31">
        <v>12</v>
      </c>
      <c r="I37" s="31">
        <v>144</v>
      </c>
      <c r="J37" s="33">
        <v>6.1</v>
      </c>
      <c r="K37" s="33">
        <v>13.95</v>
      </c>
      <c r="L37" s="47">
        <v>0.2</v>
      </c>
      <c r="M37" s="44">
        <f>Tabelle22[[#This Row],[Listprice]]*(1-Tabelle22[[#This Row],[20% discount]])</f>
        <v>4.88</v>
      </c>
      <c r="N37" s="40">
        <v>0</v>
      </c>
      <c r="O37" s="34"/>
      <c r="P37" s="15">
        <f>SUM(Tabelle22[[#This Row],[ORDER]]*Tabelle22[[#This Row],[Your p-rice b2b]])</f>
        <v>0</v>
      </c>
    </row>
    <row r="38" spans="1:16" s="36" customFormat="1" ht="20.100000000000001" customHeight="1" x14ac:dyDescent="0.55000000000000004">
      <c r="A38" s="29">
        <v>10350</v>
      </c>
      <c r="B38" s="30" t="s">
        <v>62</v>
      </c>
      <c r="C38" s="31" t="s">
        <v>16</v>
      </c>
      <c r="D38" s="31" t="s">
        <v>7</v>
      </c>
      <c r="E38" s="31" t="s">
        <v>128</v>
      </c>
      <c r="F38" s="31" t="s">
        <v>176</v>
      </c>
      <c r="G38" s="32">
        <v>4</v>
      </c>
      <c r="H38" s="31">
        <v>12</v>
      </c>
      <c r="I38" s="31">
        <v>48</v>
      </c>
      <c r="J38" s="33">
        <v>13.95</v>
      </c>
      <c r="K38" s="33">
        <v>32.950000000000003</v>
      </c>
      <c r="L38" s="47">
        <v>0.2</v>
      </c>
      <c r="M38" s="44">
        <f>Tabelle22[[#This Row],[Listprice]]*(1-Tabelle22[[#This Row],[20% discount]])</f>
        <v>11.16</v>
      </c>
      <c r="N38" s="40">
        <v>0</v>
      </c>
      <c r="O38" s="34"/>
      <c r="P38" s="15">
        <f>SUM(Tabelle22[[#This Row],[ORDER]]*Tabelle22[[#This Row],[Your p-rice b2b]])</f>
        <v>0</v>
      </c>
    </row>
    <row r="39" spans="1:16" s="36" customFormat="1" ht="20.100000000000001" customHeight="1" x14ac:dyDescent="0.55000000000000004">
      <c r="A39" s="29">
        <v>10360</v>
      </c>
      <c r="B39" s="30" t="s">
        <v>63</v>
      </c>
      <c r="C39" s="31" t="s">
        <v>16</v>
      </c>
      <c r="D39" s="31" t="s">
        <v>8</v>
      </c>
      <c r="E39" s="31" t="s">
        <v>128</v>
      </c>
      <c r="F39" s="31" t="s">
        <v>184</v>
      </c>
      <c r="G39" s="32">
        <v>2</v>
      </c>
      <c r="H39" s="31">
        <v>15</v>
      </c>
      <c r="I39" s="31">
        <v>30</v>
      </c>
      <c r="J39" s="33">
        <v>26.95</v>
      </c>
      <c r="K39" s="33">
        <v>59.95</v>
      </c>
      <c r="L39" s="47">
        <v>0.2</v>
      </c>
      <c r="M39" s="44">
        <f>Tabelle22[[#This Row],[Listprice]]*(1-Tabelle22[[#This Row],[20% discount]])</f>
        <v>21.560000000000002</v>
      </c>
      <c r="N39" s="40">
        <v>0</v>
      </c>
      <c r="O39" s="34"/>
      <c r="P39" s="15">
        <f>SUM(Tabelle22[[#This Row],[ORDER]]*Tabelle22[[#This Row],[Your p-rice b2b]])</f>
        <v>0</v>
      </c>
    </row>
    <row r="40" spans="1:16" s="36" customFormat="1" ht="20.100000000000001" customHeight="1" x14ac:dyDescent="0.55000000000000004">
      <c r="A40" s="29">
        <v>13600</v>
      </c>
      <c r="B40" s="37" t="s">
        <v>123</v>
      </c>
      <c r="C40" s="31" t="s">
        <v>28</v>
      </c>
      <c r="D40" s="31" t="s">
        <v>5</v>
      </c>
      <c r="E40" s="31" t="s">
        <v>128</v>
      </c>
      <c r="F40" s="31" t="s">
        <v>174</v>
      </c>
      <c r="G40" s="32">
        <v>12</v>
      </c>
      <c r="H40" s="31">
        <v>28</v>
      </c>
      <c r="I40" s="31">
        <v>336</v>
      </c>
      <c r="J40" s="33">
        <v>3.5</v>
      </c>
      <c r="K40" s="33">
        <v>7.95</v>
      </c>
      <c r="L40" s="47">
        <v>0.2</v>
      </c>
      <c r="M40" s="44">
        <f>Tabelle22[[#This Row],[Listprice]]*(1-Tabelle22[[#This Row],[20% discount]])</f>
        <v>2.8000000000000003</v>
      </c>
      <c r="N40" s="40">
        <v>0</v>
      </c>
      <c r="O40" s="34"/>
      <c r="P40" s="15">
        <f>SUM(Tabelle22[[#This Row],[ORDER]]*Tabelle22[[#This Row],[Your p-rice b2b]])</f>
        <v>0</v>
      </c>
    </row>
    <row r="41" spans="1:16" s="36" customFormat="1" ht="20.100000000000001" customHeight="1" x14ac:dyDescent="0.55000000000000004">
      <c r="A41" s="29">
        <v>13610</v>
      </c>
      <c r="B41" s="30" t="s">
        <v>64</v>
      </c>
      <c r="C41" s="31" t="s">
        <v>28</v>
      </c>
      <c r="D41" s="31" t="s">
        <v>6</v>
      </c>
      <c r="E41" s="31" t="s">
        <v>128</v>
      </c>
      <c r="F41" s="31" t="s">
        <v>177</v>
      </c>
      <c r="G41" s="32">
        <v>12</v>
      </c>
      <c r="H41" s="31">
        <v>12</v>
      </c>
      <c r="I41" s="31">
        <v>144</v>
      </c>
      <c r="J41" s="33">
        <v>6.95</v>
      </c>
      <c r="K41" s="33">
        <v>15.95</v>
      </c>
      <c r="L41" s="47">
        <v>0.2</v>
      </c>
      <c r="M41" s="44">
        <f>Tabelle22[[#This Row],[Listprice]]*(1-Tabelle22[[#This Row],[20% discount]])</f>
        <v>5.5600000000000005</v>
      </c>
      <c r="N41" s="40">
        <v>0</v>
      </c>
      <c r="O41" s="34"/>
      <c r="P41" s="15">
        <f>SUM(Tabelle22[[#This Row],[ORDER]]*Tabelle22[[#This Row],[Your p-rice b2b]])</f>
        <v>0</v>
      </c>
    </row>
    <row r="42" spans="1:16" s="36" customFormat="1" ht="20.100000000000001" customHeight="1" x14ac:dyDescent="0.55000000000000004">
      <c r="A42" s="29">
        <v>13620</v>
      </c>
      <c r="B42" s="37" t="s">
        <v>124</v>
      </c>
      <c r="C42" s="31" t="s">
        <v>28</v>
      </c>
      <c r="D42" s="31" t="s">
        <v>7</v>
      </c>
      <c r="E42" s="31" t="s">
        <v>128</v>
      </c>
      <c r="F42" s="31" t="s">
        <v>172</v>
      </c>
      <c r="G42" s="32">
        <v>4</v>
      </c>
      <c r="H42" s="31">
        <v>12</v>
      </c>
      <c r="I42" s="31">
        <v>48</v>
      </c>
      <c r="J42" s="33">
        <v>15.9</v>
      </c>
      <c r="K42" s="33">
        <v>36.950000000000003</v>
      </c>
      <c r="L42" s="47">
        <v>0.2</v>
      </c>
      <c r="M42" s="44">
        <f>Tabelle22[[#This Row],[Listprice]]*(1-Tabelle22[[#This Row],[20% discount]])</f>
        <v>12.72</v>
      </c>
      <c r="N42" s="40">
        <v>0</v>
      </c>
      <c r="O42" s="34"/>
      <c r="P42" s="15">
        <f>SUM(Tabelle22[[#This Row],[ORDER]]*Tabelle22[[#This Row],[Your p-rice b2b]])</f>
        <v>0</v>
      </c>
    </row>
    <row r="43" spans="1:16" s="6" customFormat="1" ht="20.100000000000001" customHeight="1" x14ac:dyDescent="0.55000000000000004">
      <c r="A43" s="14">
        <v>12910</v>
      </c>
      <c r="B43" s="16" t="s">
        <v>66</v>
      </c>
      <c r="C43" s="12" t="s">
        <v>145</v>
      </c>
      <c r="D43" s="12" t="s">
        <v>31</v>
      </c>
      <c r="E43" s="12" t="s">
        <v>30</v>
      </c>
      <c r="F43" s="12" t="s">
        <v>178</v>
      </c>
      <c r="G43" s="19">
        <v>12</v>
      </c>
      <c r="H43" s="12">
        <v>8</v>
      </c>
      <c r="I43" s="12">
        <v>96</v>
      </c>
      <c r="J43" s="15">
        <v>8.25</v>
      </c>
      <c r="K43" s="15">
        <v>17.95</v>
      </c>
      <c r="L43" s="47">
        <v>0.2</v>
      </c>
      <c r="M43" s="44">
        <f>Tabelle22[[#This Row],[Listprice]]*(1-Tabelle22[[#This Row],[20% discount]])</f>
        <v>6.6000000000000005</v>
      </c>
      <c r="N43" s="40">
        <v>0</v>
      </c>
      <c r="O43" s="13"/>
      <c r="P43" s="15">
        <f>SUM(Tabelle22[[#This Row],[ORDER]]*Tabelle22[[#This Row],[Your p-rice b2b]])</f>
        <v>0</v>
      </c>
    </row>
    <row r="44" spans="1:16" s="6" customFormat="1" ht="20.100000000000001" customHeight="1" x14ac:dyDescent="0.55000000000000004">
      <c r="A44" s="14">
        <v>12900</v>
      </c>
      <c r="B44" s="16" t="s">
        <v>67</v>
      </c>
      <c r="C44" s="12" t="s">
        <v>17</v>
      </c>
      <c r="D44" s="12" t="s">
        <v>31</v>
      </c>
      <c r="E44" s="12" t="s">
        <v>30</v>
      </c>
      <c r="F44" s="12" t="s">
        <v>178</v>
      </c>
      <c r="G44" s="19">
        <v>12</v>
      </c>
      <c r="H44" s="12">
        <v>8</v>
      </c>
      <c r="I44" s="12">
        <v>96</v>
      </c>
      <c r="J44" s="15">
        <v>8.25</v>
      </c>
      <c r="K44" s="15">
        <v>17.95</v>
      </c>
      <c r="L44" s="47">
        <v>0.2</v>
      </c>
      <c r="M44" s="44">
        <f>Tabelle22[[#This Row],[Listprice]]*(1-Tabelle22[[#This Row],[20% discount]])</f>
        <v>6.6000000000000005</v>
      </c>
      <c r="N44" s="40">
        <v>0</v>
      </c>
      <c r="O44" s="13"/>
      <c r="P44" s="15">
        <f>SUM(Tabelle22[[#This Row],[ORDER]]*Tabelle22[[#This Row],[Your p-rice b2b]])</f>
        <v>0</v>
      </c>
    </row>
    <row r="45" spans="1:16" s="36" customFormat="1" ht="20.100000000000001" customHeight="1" x14ac:dyDescent="0.55000000000000004">
      <c r="A45" s="29">
        <v>10580</v>
      </c>
      <c r="B45" s="30" t="s">
        <v>68</v>
      </c>
      <c r="C45" s="31" t="s">
        <v>146</v>
      </c>
      <c r="D45" s="31" t="s">
        <v>5</v>
      </c>
      <c r="E45" s="31" t="s">
        <v>128</v>
      </c>
      <c r="F45" s="31" t="s">
        <v>174</v>
      </c>
      <c r="G45" s="32">
        <v>12</v>
      </c>
      <c r="H45" s="31">
        <v>28</v>
      </c>
      <c r="I45" s="31">
        <v>336</v>
      </c>
      <c r="J45" s="33">
        <v>4.4000000000000004</v>
      </c>
      <c r="K45" s="33">
        <v>9.9499999999999993</v>
      </c>
      <c r="L45" s="47">
        <v>0.2</v>
      </c>
      <c r="M45" s="44">
        <f>Tabelle22[[#This Row],[Listprice]]*(1-Tabelle22[[#This Row],[20% discount]])</f>
        <v>3.5200000000000005</v>
      </c>
      <c r="N45" s="40">
        <v>0</v>
      </c>
      <c r="O45" s="34"/>
      <c r="P45" s="15">
        <f>SUM(Tabelle22[[#This Row],[ORDER]]*Tabelle22[[#This Row],[Your p-rice b2b]])</f>
        <v>0</v>
      </c>
    </row>
    <row r="46" spans="1:16" s="36" customFormat="1" ht="20.100000000000001" customHeight="1" x14ac:dyDescent="0.55000000000000004">
      <c r="A46" s="29">
        <v>10590</v>
      </c>
      <c r="B46" s="30" t="s">
        <v>69</v>
      </c>
      <c r="C46" s="31" t="s">
        <v>146</v>
      </c>
      <c r="D46" s="31" t="s">
        <v>6</v>
      </c>
      <c r="E46" s="31" t="s">
        <v>128</v>
      </c>
      <c r="F46" s="31" t="s">
        <v>172</v>
      </c>
      <c r="G46" s="32">
        <v>12</v>
      </c>
      <c r="H46" s="31">
        <v>12</v>
      </c>
      <c r="I46" s="31">
        <v>144</v>
      </c>
      <c r="J46" s="33">
        <v>8.8000000000000007</v>
      </c>
      <c r="K46" s="33">
        <v>20.95</v>
      </c>
      <c r="L46" s="47">
        <v>0.2</v>
      </c>
      <c r="M46" s="44">
        <f>Tabelle22[[#This Row],[Listprice]]*(1-Tabelle22[[#This Row],[20% discount]])</f>
        <v>7.0400000000000009</v>
      </c>
      <c r="N46" s="40">
        <v>0</v>
      </c>
      <c r="O46" s="34"/>
      <c r="P46" s="15">
        <f>SUM(Tabelle22[[#This Row],[ORDER]]*Tabelle22[[#This Row],[Your p-rice b2b]])</f>
        <v>0</v>
      </c>
    </row>
    <row r="47" spans="1:16" s="36" customFormat="1" ht="20.100000000000001" customHeight="1" x14ac:dyDescent="0.55000000000000004">
      <c r="A47" s="29">
        <v>10550</v>
      </c>
      <c r="B47" s="30" t="s">
        <v>70</v>
      </c>
      <c r="C47" s="31" t="s">
        <v>18</v>
      </c>
      <c r="D47" s="31" t="s">
        <v>5</v>
      </c>
      <c r="E47" s="31" t="s">
        <v>128</v>
      </c>
      <c r="F47" s="31" t="s">
        <v>174</v>
      </c>
      <c r="G47" s="32">
        <v>12</v>
      </c>
      <c r="H47" s="31">
        <v>28</v>
      </c>
      <c r="I47" s="31">
        <v>336</v>
      </c>
      <c r="J47" s="33">
        <v>4.4000000000000004</v>
      </c>
      <c r="K47" s="33">
        <v>9.9499999999999993</v>
      </c>
      <c r="L47" s="47">
        <v>0.2</v>
      </c>
      <c r="M47" s="44">
        <f>Tabelle22[[#This Row],[Listprice]]*(1-Tabelle22[[#This Row],[20% discount]])</f>
        <v>3.5200000000000005</v>
      </c>
      <c r="N47" s="40">
        <v>0</v>
      </c>
      <c r="O47" s="34"/>
      <c r="P47" s="15">
        <f>SUM(Tabelle22[[#This Row],[ORDER]]*Tabelle22[[#This Row],[Your p-rice b2b]])</f>
        <v>0</v>
      </c>
    </row>
    <row r="48" spans="1:16" s="36" customFormat="1" ht="20.100000000000001" customHeight="1" x14ac:dyDescent="0.55000000000000004">
      <c r="A48" s="29">
        <v>10560</v>
      </c>
      <c r="B48" s="30" t="s">
        <v>71</v>
      </c>
      <c r="C48" s="31" t="s">
        <v>18</v>
      </c>
      <c r="D48" s="31" t="s">
        <v>6</v>
      </c>
      <c r="E48" s="31" t="s">
        <v>128</v>
      </c>
      <c r="F48" s="31" t="s">
        <v>177</v>
      </c>
      <c r="G48" s="32">
        <v>12</v>
      </c>
      <c r="H48" s="31">
        <v>12</v>
      </c>
      <c r="I48" s="31">
        <v>144</v>
      </c>
      <c r="J48" s="33">
        <v>8.8000000000000007</v>
      </c>
      <c r="K48" s="33">
        <v>20.95</v>
      </c>
      <c r="L48" s="47">
        <v>0.2</v>
      </c>
      <c r="M48" s="44">
        <f>Tabelle22[[#This Row],[Listprice]]*(1-Tabelle22[[#This Row],[20% discount]])</f>
        <v>7.0400000000000009</v>
      </c>
      <c r="N48" s="40">
        <v>0</v>
      </c>
      <c r="O48" s="34"/>
      <c r="P48" s="15">
        <f>SUM(Tabelle22[[#This Row],[ORDER]]*Tabelle22[[#This Row],[Your p-rice b2b]])</f>
        <v>0</v>
      </c>
    </row>
    <row r="49" spans="1:16" s="6" customFormat="1" ht="20.100000000000001" customHeight="1" x14ac:dyDescent="0.55000000000000004">
      <c r="A49" s="14">
        <v>13460</v>
      </c>
      <c r="B49" s="16" t="s">
        <v>72</v>
      </c>
      <c r="C49" s="12" t="s">
        <v>147</v>
      </c>
      <c r="D49" s="12" t="s">
        <v>32</v>
      </c>
      <c r="E49" s="12" t="s">
        <v>129</v>
      </c>
      <c r="F49" s="12" t="s">
        <v>182</v>
      </c>
      <c r="G49" s="19">
        <v>12</v>
      </c>
      <c r="H49" s="12">
        <v>8</v>
      </c>
      <c r="I49" s="12">
        <v>96</v>
      </c>
      <c r="J49" s="15">
        <v>7.95</v>
      </c>
      <c r="K49" s="15">
        <v>19.95</v>
      </c>
      <c r="L49" s="47">
        <v>0.2</v>
      </c>
      <c r="M49" s="44">
        <f>Tabelle22[[#This Row],[Listprice]]*(1-Tabelle22[[#This Row],[20% discount]])</f>
        <v>6.36</v>
      </c>
      <c r="N49" s="40">
        <v>0</v>
      </c>
      <c r="O49" s="13"/>
      <c r="P49" s="15">
        <f>SUM(Tabelle22[[#This Row],[ORDER]]*Tabelle22[[#This Row],[Your p-rice b2b]])</f>
        <v>0</v>
      </c>
    </row>
    <row r="50" spans="1:16" s="6" customFormat="1" ht="20.100000000000001" customHeight="1" x14ac:dyDescent="0.55000000000000004">
      <c r="A50" s="14">
        <v>13450</v>
      </c>
      <c r="B50" s="16" t="s">
        <v>73</v>
      </c>
      <c r="C50" s="12" t="s">
        <v>148</v>
      </c>
      <c r="D50" s="12" t="s">
        <v>32</v>
      </c>
      <c r="E50" s="12" t="s">
        <v>129</v>
      </c>
      <c r="F50" s="12" t="s">
        <v>178</v>
      </c>
      <c r="G50" s="19">
        <v>12</v>
      </c>
      <c r="H50" s="12">
        <v>8</v>
      </c>
      <c r="I50" s="12">
        <v>96</v>
      </c>
      <c r="J50" s="15">
        <v>9.6</v>
      </c>
      <c r="K50" s="15">
        <v>21.95</v>
      </c>
      <c r="L50" s="47">
        <v>0.2</v>
      </c>
      <c r="M50" s="44">
        <f>Tabelle22[[#This Row],[Listprice]]*(1-Tabelle22[[#This Row],[20% discount]])</f>
        <v>7.68</v>
      </c>
      <c r="N50" s="40">
        <v>0</v>
      </c>
      <c r="O50" s="13"/>
      <c r="P50" s="15">
        <f>SUM(Tabelle22[[#This Row],[ORDER]]*Tabelle22[[#This Row],[Your p-rice b2b]])</f>
        <v>0</v>
      </c>
    </row>
    <row r="51" spans="1:16" s="6" customFormat="1" ht="20.100000000000001" customHeight="1" x14ac:dyDescent="0.55000000000000004">
      <c r="A51" s="14">
        <v>12090</v>
      </c>
      <c r="B51" s="16" t="s">
        <v>74</v>
      </c>
      <c r="C51" s="12" t="s">
        <v>149</v>
      </c>
      <c r="D51" s="12" t="s">
        <v>32</v>
      </c>
      <c r="E51" s="12" t="s">
        <v>130</v>
      </c>
      <c r="F51" s="12" t="s">
        <v>178</v>
      </c>
      <c r="G51" s="19">
        <v>12</v>
      </c>
      <c r="H51" s="12">
        <v>8</v>
      </c>
      <c r="I51" s="12">
        <v>96</v>
      </c>
      <c r="J51" s="15">
        <v>10.5</v>
      </c>
      <c r="K51" s="15">
        <v>24.95</v>
      </c>
      <c r="L51" s="47">
        <v>0.2</v>
      </c>
      <c r="M51" s="44">
        <f>Tabelle22[[#This Row],[Listprice]]*(1-Tabelle22[[#This Row],[20% discount]])</f>
        <v>8.4</v>
      </c>
      <c r="N51" s="40">
        <v>0</v>
      </c>
      <c r="O51" s="13"/>
      <c r="P51" s="15">
        <f>SUM(Tabelle22[[#This Row],[ORDER]]*Tabelle22[[#This Row],[Your p-rice b2b]])</f>
        <v>0</v>
      </c>
    </row>
    <row r="52" spans="1:16" s="6" customFormat="1" ht="20.100000000000001" customHeight="1" x14ac:dyDescent="0.55000000000000004">
      <c r="A52" s="14">
        <v>13490</v>
      </c>
      <c r="B52" s="16" t="s">
        <v>170</v>
      </c>
      <c r="C52" s="12" t="s">
        <v>150</v>
      </c>
      <c r="D52" s="12" t="s">
        <v>32</v>
      </c>
      <c r="E52" s="12" t="s">
        <v>129</v>
      </c>
      <c r="F52" s="12" t="s">
        <v>178</v>
      </c>
      <c r="G52" s="19">
        <v>12</v>
      </c>
      <c r="H52" s="12">
        <v>8</v>
      </c>
      <c r="I52" s="12">
        <v>96</v>
      </c>
      <c r="J52" s="15">
        <v>7.95</v>
      </c>
      <c r="K52" s="15">
        <v>19.95</v>
      </c>
      <c r="L52" s="47">
        <v>0.2</v>
      </c>
      <c r="M52" s="44">
        <f>Tabelle22[[#This Row],[Listprice]]*(1-Tabelle22[[#This Row],[20% discount]])</f>
        <v>6.36</v>
      </c>
      <c r="N52" s="40">
        <v>0</v>
      </c>
      <c r="O52" s="13"/>
      <c r="P52" s="15">
        <f>SUM(Tabelle22[[#This Row],[ORDER]]*Tabelle22[[#This Row],[Your p-rice b2b]])</f>
        <v>0</v>
      </c>
    </row>
    <row r="53" spans="1:16" s="36" customFormat="1" ht="20.100000000000001" customHeight="1" x14ac:dyDescent="0.55000000000000004">
      <c r="A53" s="29">
        <v>13070</v>
      </c>
      <c r="B53" s="30" t="s">
        <v>75</v>
      </c>
      <c r="C53" s="31" t="s">
        <v>151</v>
      </c>
      <c r="D53" s="31" t="s">
        <v>6</v>
      </c>
      <c r="E53" s="31" t="s">
        <v>130</v>
      </c>
      <c r="F53" s="31" t="s">
        <v>179</v>
      </c>
      <c r="G53" s="32">
        <v>12</v>
      </c>
      <c r="H53" s="31">
        <v>12</v>
      </c>
      <c r="I53" s="31">
        <v>144</v>
      </c>
      <c r="J53" s="33">
        <v>6.95</v>
      </c>
      <c r="K53" s="33">
        <v>14.95</v>
      </c>
      <c r="L53" s="47">
        <v>0.2</v>
      </c>
      <c r="M53" s="44">
        <f>Tabelle22[[#This Row],[Listprice]]*(1-Tabelle22[[#This Row],[20% discount]])</f>
        <v>5.5600000000000005</v>
      </c>
      <c r="N53" s="40">
        <v>0</v>
      </c>
      <c r="O53" s="34"/>
      <c r="P53" s="15">
        <f>SUM(Tabelle22[[#This Row],[ORDER]]*Tabelle22[[#This Row],[Your p-rice b2b]])</f>
        <v>0</v>
      </c>
    </row>
    <row r="54" spans="1:16" s="6" customFormat="1" ht="20.100000000000001" customHeight="1" x14ac:dyDescent="0.55000000000000004">
      <c r="A54" s="14">
        <v>12930</v>
      </c>
      <c r="B54" s="16" t="s">
        <v>76</v>
      </c>
      <c r="C54" s="12" t="s">
        <v>152</v>
      </c>
      <c r="D54" s="12" t="s">
        <v>6</v>
      </c>
      <c r="E54" s="12" t="s">
        <v>129</v>
      </c>
      <c r="F54" s="12" t="s">
        <v>179</v>
      </c>
      <c r="G54" s="19">
        <v>6</v>
      </c>
      <c r="H54" s="12">
        <v>24</v>
      </c>
      <c r="I54" s="12">
        <v>144</v>
      </c>
      <c r="J54" s="15">
        <v>5.85</v>
      </c>
      <c r="K54" s="15">
        <v>14.95</v>
      </c>
      <c r="L54" s="47">
        <v>0.2</v>
      </c>
      <c r="M54" s="44">
        <f>Tabelle22[[#This Row],[Listprice]]*(1-Tabelle22[[#This Row],[20% discount]])</f>
        <v>4.68</v>
      </c>
      <c r="N54" s="40">
        <v>0</v>
      </c>
      <c r="O54" s="13"/>
      <c r="P54" s="15">
        <f>SUM(Tabelle22[[#This Row],[ORDER]]*Tabelle22[[#This Row],[Your p-rice b2b]])</f>
        <v>0</v>
      </c>
    </row>
    <row r="55" spans="1:16" s="6" customFormat="1" ht="20.100000000000001" customHeight="1" x14ac:dyDescent="0.55000000000000004">
      <c r="A55" s="14">
        <v>12800</v>
      </c>
      <c r="B55" s="16" t="s">
        <v>77</v>
      </c>
      <c r="C55" s="12" t="s">
        <v>153</v>
      </c>
      <c r="D55" s="12" t="s">
        <v>6</v>
      </c>
      <c r="E55" s="12" t="s">
        <v>130</v>
      </c>
      <c r="F55" s="12" t="s">
        <v>172</v>
      </c>
      <c r="G55" s="19">
        <v>12</v>
      </c>
      <c r="H55" s="12">
        <v>8</v>
      </c>
      <c r="I55" s="12">
        <v>96</v>
      </c>
      <c r="J55" s="15">
        <v>7.5</v>
      </c>
      <c r="K55" s="15">
        <v>15.95</v>
      </c>
      <c r="L55" s="47">
        <v>0.2</v>
      </c>
      <c r="M55" s="44">
        <f>Tabelle22[[#This Row],[Listprice]]*(1-Tabelle22[[#This Row],[20% discount]])</f>
        <v>6</v>
      </c>
      <c r="N55" s="40">
        <v>0</v>
      </c>
      <c r="O55" s="13"/>
      <c r="P55" s="15">
        <f>SUM(Tabelle22[[#This Row],[ORDER]]*Tabelle22[[#This Row],[Your p-rice b2b]])</f>
        <v>0</v>
      </c>
    </row>
    <row r="56" spans="1:16" s="6" customFormat="1" ht="20.100000000000001" customHeight="1" x14ac:dyDescent="0.55000000000000004">
      <c r="A56" s="14">
        <v>12810</v>
      </c>
      <c r="B56" s="16" t="s">
        <v>78</v>
      </c>
      <c r="C56" s="12" t="s">
        <v>154</v>
      </c>
      <c r="D56" s="12" t="s">
        <v>6</v>
      </c>
      <c r="E56" s="12" t="s">
        <v>129</v>
      </c>
      <c r="F56" s="12" t="s">
        <v>180</v>
      </c>
      <c r="G56" s="19">
        <v>6</v>
      </c>
      <c r="H56" s="12">
        <v>16</v>
      </c>
      <c r="I56" s="12">
        <v>96</v>
      </c>
      <c r="J56" s="15">
        <v>6.3</v>
      </c>
      <c r="K56" s="15">
        <v>15.95</v>
      </c>
      <c r="L56" s="47">
        <v>0.2</v>
      </c>
      <c r="M56" s="44">
        <f>Tabelle22[[#This Row],[Listprice]]*(1-Tabelle22[[#This Row],[20% discount]])</f>
        <v>5.04</v>
      </c>
      <c r="N56" s="40">
        <v>0</v>
      </c>
      <c r="O56" s="13"/>
      <c r="P56" s="15">
        <f>SUM(Tabelle22[[#This Row],[ORDER]]*Tabelle22[[#This Row],[Your p-rice b2b]])</f>
        <v>0</v>
      </c>
    </row>
    <row r="57" spans="1:16" s="6" customFormat="1" ht="20.100000000000001" customHeight="1" x14ac:dyDescent="0.55000000000000004">
      <c r="A57" s="14">
        <v>11940</v>
      </c>
      <c r="B57" s="16" t="s">
        <v>79</v>
      </c>
      <c r="C57" s="12" t="s">
        <v>155</v>
      </c>
      <c r="D57" s="12" t="s">
        <v>3</v>
      </c>
      <c r="E57" s="12" t="s">
        <v>0</v>
      </c>
      <c r="F57" s="12" t="s">
        <v>180</v>
      </c>
      <c r="G57" s="19">
        <v>50</v>
      </c>
      <c r="H57" s="12">
        <v>20</v>
      </c>
      <c r="I57" s="12">
        <v>1000</v>
      </c>
      <c r="J57" s="15">
        <v>0.25</v>
      </c>
      <c r="K57" s="15">
        <v>0.45</v>
      </c>
      <c r="L57" s="47">
        <v>0.2</v>
      </c>
      <c r="M57" s="44">
        <f>Tabelle22[[#This Row],[Listprice]]*(1-Tabelle22[[#This Row],[20% discount]])</f>
        <v>0.2</v>
      </c>
      <c r="N57" s="40">
        <v>0</v>
      </c>
      <c r="O57" s="13"/>
      <c r="P57" s="15">
        <f>SUM(Tabelle22[[#This Row],[ORDER]]*Tabelle22[[#This Row],[Your p-rice b2b]])</f>
        <v>0</v>
      </c>
    </row>
    <row r="58" spans="1:16" s="36" customFormat="1" ht="20.100000000000001" customHeight="1" x14ac:dyDescent="0.55000000000000004">
      <c r="A58" s="29">
        <v>10500</v>
      </c>
      <c r="B58" s="30" t="s">
        <v>80</v>
      </c>
      <c r="C58" s="31" t="s">
        <v>155</v>
      </c>
      <c r="D58" s="31" t="s">
        <v>5</v>
      </c>
      <c r="E58" s="31" t="s">
        <v>128</v>
      </c>
      <c r="F58" s="31" t="s">
        <v>174</v>
      </c>
      <c r="G58" s="32">
        <v>12</v>
      </c>
      <c r="H58" s="31">
        <v>28</v>
      </c>
      <c r="I58" s="31">
        <v>336</v>
      </c>
      <c r="J58" s="33">
        <v>5.0999999999999996</v>
      </c>
      <c r="K58" s="33">
        <v>10.95</v>
      </c>
      <c r="L58" s="47">
        <v>0.2</v>
      </c>
      <c r="M58" s="44">
        <f>Tabelle22[[#This Row],[Listprice]]*(1-Tabelle22[[#This Row],[20% discount]])</f>
        <v>4.08</v>
      </c>
      <c r="N58" s="40">
        <v>0</v>
      </c>
      <c r="O58" s="34"/>
      <c r="P58" s="15">
        <f>SUM(Tabelle22[[#This Row],[ORDER]]*Tabelle22[[#This Row],[Your p-rice b2b]])</f>
        <v>0</v>
      </c>
    </row>
    <row r="59" spans="1:16" s="36" customFormat="1" ht="20.100000000000001" customHeight="1" x14ac:dyDescent="0.55000000000000004">
      <c r="A59" s="29">
        <v>10510</v>
      </c>
      <c r="B59" s="30" t="s">
        <v>81</v>
      </c>
      <c r="C59" s="31" t="s">
        <v>155</v>
      </c>
      <c r="D59" s="31" t="s">
        <v>6</v>
      </c>
      <c r="E59" s="31" t="s">
        <v>128</v>
      </c>
      <c r="F59" s="31" t="s">
        <v>185</v>
      </c>
      <c r="G59" s="32">
        <v>12</v>
      </c>
      <c r="H59" s="31">
        <v>12</v>
      </c>
      <c r="I59" s="31">
        <v>144</v>
      </c>
      <c r="J59" s="33">
        <v>10.5</v>
      </c>
      <c r="K59" s="33">
        <v>24.95</v>
      </c>
      <c r="L59" s="47">
        <v>0.2</v>
      </c>
      <c r="M59" s="44">
        <f>Tabelle22[[#This Row],[Listprice]]*(1-Tabelle22[[#This Row],[20% discount]])</f>
        <v>8.4</v>
      </c>
      <c r="N59" s="40">
        <v>0</v>
      </c>
      <c r="O59" s="34"/>
      <c r="P59" s="15">
        <f>SUM(Tabelle22[[#This Row],[ORDER]]*Tabelle22[[#This Row],[Your p-rice b2b]])</f>
        <v>0</v>
      </c>
    </row>
    <row r="60" spans="1:16" s="36" customFormat="1" ht="20.100000000000001" customHeight="1" x14ac:dyDescent="0.55000000000000004">
      <c r="A60" s="29">
        <v>11290</v>
      </c>
      <c r="B60" s="30" t="s">
        <v>82</v>
      </c>
      <c r="C60" s="31" t="s">
        <v>155</v>
      </c>
      <c r="D60" s="31" t="s">
        <v>7</v>
      </c>
      <c r="E60" s="31" t="s">
        <v>128</v>
      </c>
      <c r="F60" s="31" t="s">
        <v>172</v>
      </c>
      <c r="G60" s="32">
        <v>4</v>
      </c>
      <c r="H60" s="31">
        <v>12</v>
      </c>
      <c r="I60" s="31">
        <v>48</v>
      </c>
      <c r="J60" s="33">
        <v>24.35</v>
      </c>
      <c r="K60" s="33">
        <v>56.95</v>
      </c>
      <c r="L60" s="47">
        <v>0.2</v>
      </c>
      <c r="M60" s="44">
        <f>Tabelle22[[#This Row],[Listprice]]*(1-Tabelle22[[#This Row],[20% discount]])</f>
        <v>19.480000000000004</v>
      </c>
      <c r="N60" s="40">
        <v>0</v>
      </c>
      <c r="O60" s="34"/>
      <c r="P60" s="15">
        <f>SUM(Tabelle22[[#This Row],[ORDER]]*Tabelle22[[#This Row],[Your p-rice b2b]])</f>
        <v>0</v>
      </c>
    </row>
    <row r="61" spans="1:16" s="6" customFormat="1" ht="20.100000000000001" customHeight="1" x14ac:dyDescent="0.55000000000000004">
      <c r="A61" s="14">
        <v>11950</v>
      </c>
      <c r="B61" s="16" t="s">
        <v>83</v>
      </c>
      <c r="C61" s="12" t="s">
        <v>156</v>
      </c>
      <c r="D61" s="12" t="s">
        <v>29</v>
      </c>
      <c r="E61" s="12" t="s">
        <v>0</v>
      </c>
      <c r="F61" s="12" t="s">
        <v>180</v>
      </c>
      <c r="G61" s="19">
        <v>50</v>
      </c>
      <c r="H61" s="12">
        <v>20</v>
      </c>
      <c r="I61" s="12">
        <v>1000</v>
      </c>
      <c r="J61" s="15">
        <v>0.25</v>
      </c>
      <c r="K61" s="15">
        <v>0.45</v>
      </c>
      <c r="L61" s="47">
        <v>0.2</v>
      </c>
      <c r="M61" s="44">
        <f>Tabelle22[[#This Row],[Listprice]]*(1-Tabelle22[[#This Row],[20% discount]])</f>
        <v>0.2</v>
      </c>
      <c r="N61" s="40">
        <v>0</v>
      </c>
      <c r="O61" s="13"/>
      <c r="P61" s="15">
        <f>SUM(Tabelle22[[#This Row],[ORDER]]*Tabelle22[[#This Row],[Your p-rice b2b]])</f>
        <v>0</v>
      </c>
    </row>
    <row r="62" spans="1:16" s="36" customFormat="1" ht="20.100000000000001" customHeight="1" x14ac:dyDescent="0.55000000000000004">
      <c r="A62" s="29">
        <v>11730</v>
      </c>
      <c r="B62" s="30" t="s">
        <v>84</v>
      </c>
      <c r="C62" s="31" t="s">
        <v>156</v>
      </c>
      <c r="D62" s="31" t="s">
        <v>5</v>
      </c>
      <c r="E62" s="31" t="s">
        <v>128</v>
      </c>
      <c r="F62" s="31" t="s">
        <v>174</v>
      </c>
      <c r="G62" s="32">
        <v>12</v>
      </c>
      <c r="H62" s="31">
        <v>28</v>
      </c>
      <c r="I62" s="31">
        <v>336</v>
      </c>
      <c r="J62" s="33">
        <v>4.4000000000000004</v>
      </c>
      <c r="K62" s="33">
        <v>9.9499999999999993</v>
      </c>
      <c r="L62" s="47">
        <v>0.2</v>
      </c>
      <c r="M62" s="44">
        <f>Tabelle22[[#This Row],[Listprice]]*(1-Tabelle22[[#This Row],[20% discount]])</f>
        <v>3.5200000000000005</v>
      </c>
      <c r="N62" s="40">
        <v>0</v>
      </c>
      <c r="O62" s="34"/>
      <c r="P62" s="15">
        <f>SUM(Tabelle22[[#This Row],[ORDER]]*Tabelle22[[#This Row],[Your p-rice b2b]])</f>
        <v>0</v>
      </c>
    </row>
    <row r="63" spans="1:16" s="36" customFormat="1" ht="20.100000000000001" customHeight="1" x14ac:dyDescent="0.55000000000000004">
      <c r="A63" s="29">
        <v>11740</v>
      </c>
      <c r="B63" s="30" t="s">
        <v>85</v>
      </c>
      <c r="C63" s="31" t="s">
        <v>156</v>
      </c>
      <c r="D63" s="31" t="s">
        <v>6</v>
      </c>
      <c r="E63" s="31" t="s">
        <v>128</v>
      </c>
      <c r="F63" s="31" t="s">
        <v>172</v>
      </c>
      <c r="G63" s="32">
        <v>12</v>
      </c>
      <c r="H63" s="31">
        <v>12</v>
      </c>
      <c r="I63" s="31">
        <v>144</v>
      </c>
      <c r="J63" s="33">
        <v>8.8000000000000007</v>
      </c>
      <c r="K63" s="33">
        <v>20.95</v>
      </c>
      <c r="L63" s="47">
        <v>0.2</v>
      </c>
      <c r="M63" s="44">
        <f>Tabelle22[[#This Row],[Listprice]]*(1-Tabelle22[[#This Row],[20% discount]])</f>
        <v>7.0400000000000009</v>
      </c>
      <c r="N63" s="40">
        <v>0</v>
      </c>
      <c r="O63" s="34"/>
      <c r="P63" s="15">
        <f>SUM(Tabelle22[[#This Row],[ORDER]]*Tabelle22[[#This Row],[Your p-rice b2b]])</f>
        <v>0</v>
      </c>
    </row>
    <row r="64" spans="1:16" s="36" customFormat="1" ht="20.100000000000001" customHeight="1" x14ac:dyDescent="0.55000000000000004">
      <c r="A64" s="29">
        <v>11750</v>
      </c>
      <c r="B64" s="30" t="s">
        <v>86</v>
      </c>
      <c r="C64" s="31" t="s">
        <v>156</v>
      </c>
      <c r="D64" s="31" t="s">
        <v>7</v>
      </c>
      <c r="E64" s="31" t="s">
        <v>128</v>
      </c>
      <c r="F64" s="31" t="s">
        <v>172</v>
      </c>
      <c r="G64" s="32">
        <v>4</v>
      </c>
      <c r="H64" s="31">
        <v>12</v>
      </c>
      <c r="I64" s="31">
        <v>48</v>
      </c>
      <c r="J64" s="33">
        <v>19.95</v>
      </c>
      <c r="K64" s="33">
        <v>44.95</v>
      </c>
      <c r="L64" s="47">
        <v>0.2</v>
      </c>
      <c r="M64" s="44">
        <f>Tabelle22[[#This Row],[Listprice]]*(1-Tabelle22[[#This Row],[20% discount]])</f>
        <v>15.96</v>
      </c>
      <c r="N64" s="40">
        <v>0</v>
      </c>
      <c r="O64" s="34"/>
      <c r="P64" s="15">
        <f>SUM(Tabelle22[[#This Row],[ORDER]]*Tabelle22[[#This Row],[Your p-rice b2b]])</f>
        <v>0</v>
      </c>
    </row>
    <row r="65" spans="1:16" s="6" customFormat="1" ht="20.100000000000001" customHeight="1" x14ac:dyDescent="0.55000000000000004">
      <c r="A65" s="14">
        <v>11930</v>
      </c>
      <c r="B65" s="16" t="s">
        <v>87</v>
      </c>
      <c r="C65" s="12" t="s">
        <v>157</v>
      </c>
      <c r="D65" s="12" t="s">
        <v>3</v>
      </c>
      <c r="E65" s="12" t="s">
        <v>0</v>
      </c>
      <c r="F65" s="12" t="s">
        <v>172</v>
      </c>
      <c r="G65" s="19">
        <v>50</v>
      </c>
      <c r="H65" s="12">
        <v>20</v>
      </c>
      <c r="I65" s="12">
        <v>1000</v>
      </c>
      <c r="J65" s="15">
        <v>0.25</v>
      </c>
      <c r="K65" s="15">
        <v>0.45</v>
      </c>
      <c r="L65" s="47">
        <v>0.2</v>
      </c>
      <c r="M65" s="44">
        <f>Tabelle22[[#This Row],[Listprice]]*(1-Tabelle22[[#This Row],[20% discount]])</f>
        <v>0.2</v>
      </c>
      <c r="N65" s="40">
        <v>0</v>
      </c>
      <c r="O65" s="13"/>
      <c r="P65" s="15">
        <f>SUM(Tabelle22[[#This Row],[ORDER]]*Tabelle22[[#This Row],[Your p-rice b2b]])</f>
        <v>0</v>
      </c>
    </row>
    <row r="66" spans="1:16" s="36" customFormat="1" ht="20.100000000000001" customHeight="1" x14ac:dyDescent="0.55000000000000004">
      <c r="A66" s="29">
        <v>10520</v>
      </c>
      <c r="B66" s="30" t="s">
        <v>88</v>
      </c>
      <c r="C66" s="31" t="s">
        <v>157</v>
      </c>
      <c r="D66" s="31" t="s">
        <v>5</v>
      </c>
      <c r="E66" s="31" t="s">
        <v>128</v>
      </c>
      <c r="F66" s="31" t="s">
        <v>174</v>
      </c>
      <c r="G66" s="32">
        <v>12</v>
      </c>
      <c r="H66" s="31">
        <v>28</v>
      </c>
      <c r="I66" s="31">
        <v>336</v>
      </c>
      <c r="J66" s="33">
        <v>5.0999999999999996</v>
      </c>
      <c r="K66" s="33">
        <v>10.95</v>
      </c>
      <c r="L66" s="47">
        <v>0.2</v>
      </c>
      <c r="M66" s="44">
        <f>Tabelle22[[#This Row],[Listprice]]*(1-Tabelle22[[#This Row],[20% discount]])</f>
        <v>4.08</v>
      </c>
      <c r="N66" s="40">
        <v>0</v>
      </c>
      <c r="O66" s="34"/>
      <c r="P66" s="15">
        <f>SUM(Tabelle22[[#This Row],[ORDER]]*Tabelle22[[#This Row],[Your p-rice b2b]])</f>
        <v>0</v>
      </c>
    </row>
    <row r="67" spans="1:16" s="36" customFormat="1" ht="20.100000000000001" customHeight="1" x14ac:dyDescent="0.55000000000000004">
      <c r="A67" s="29">
        <v>10530</v>
      </c>
      <c r="B67" s="30" t="s">
        <v>89</v>
      </c>
      <c r="C67" s="31" t="s">
        <v>157</v>
      </c>
      <c r="D67" s="31" t="s">
        <v>6</v>
      </c>
      <c r="E67" s="31" t="s">
        <v>128</v>
      </c>
      <c r="F67" s="31" t="s">
        <v>177</v>
      </c>
      <c r="G67" s="32">
        <v>12</v>
      </c>
      <c r="H67" s="31">
        <v>12</v>
      </c>
      <c r="I67" s="31">
        <v>144</v>
      </c>
      <c r="J67" s="33">
        <v>10.5</v>
      </c>
      <c r="K67" s="33">
        <v>24.95</v>
      </c>
      <c r="L67" s="47">
        <v>0.2</v>
      </c>
      <c r="M67" s="44">
        <f>Tabelle22[[#This Row],[Listprice]]*(1-Tabelle22[[#This Row],[20% discount]])</f>
        <v>8.4</v>
      </c>
      <c r="N67" s="40">
        <v>0</v>
      </c>
      <c r="O67" s="34"/>
      <c r="P67" s="15">
        <f>SUM(Tabelle22[[#This Row],[ORDER]]*Tabelle22[[#This Row],[Your p-rice b2b]])</f>
        <v>0</v>
      </c>
    </row>
    <row r="68" spans="1:16" s="36" customFormat="1" ht="20.100000000000001" customHeight="1" x14ac:dyDescent="0.55000000000000004">
      <c r="A68" s="29">
        <v>11300</v>
      </c>
      <c r="B68" s="30" t="s">
        <v>90</v>
      </c>
      <c r="C68" s="31" t="s">
        <v>157</v>
      </c>
      <c r="D68" s="31" t="s">
        <v>7</v>
      </c>
      <c r="E68" s="31" t="s">
        <v>128</v>
      </c>
      <c r="F68" s="31" t="s">
        <v>176</v>
      </c>
      <c r="G68" s="32">
        <v>4</v>
      </c>
      <c r="H68" s="31">
        <v>12</v>
      </c>
      <c r="I68" s="31">
        <v>48</v>
      </c>
      <c r="J68" s="33">
        <v>24.35</v>
      </c>
      <c r="K68" s="33">
        <v>56.95</v>
      </c>
      <c r="L68" s="47">
        <v>0.2</v>
      </c>
      <c r="M68" s="44">
        <f>Tabelle22[[#This Row],[Listprice]]*(1-Tabelle22[[#This Row],[20% discount]])</f>
        <v>19.480000000000004</v>
      </c>
      <c r="N68" s="40">
        <v>0</v>
      </c>
      <c r="O68" s="34"/>
      <c r="P68" s="15">
        <f>SUM(Tabelle22[[#This Row],[ORDER]]*Tabelle22[[#This Row],[Your p-rice b2b]])</f>
        <v>0</v>
      </c>
    </row>
    <row r="69" spans="1:16" s="6" customFormat="1" ht="20.100000000000001" customHeight="1" x14ac:dyDescent="0.55000000000000004">
      <c r="A69" s="14">
        <v>11910</v>
      </c>
      <c r="B69" s="16" t="s">
        <v>91</v>
      </c>
      <c r="C69" s="12" t="s">
        <v>158</v>
      </c>
      <c r="D69" s="12" t="s">
        <v>29</v>
      </c>
      <c r="E69" s="12" t="s">
        <v>0</v>
      </c>
      <c r="F69" s="12" t="s">
        <v>172</v>
      </c>
      <c r="G69" s="19">
        <v>50</v>
      </c>
      <c r="H69" s="12">
        <v>20</v>
      </c>
      <c r="I69" s="12">
        <v>1000</v>
      </c>
      <c r="J69" s="15">
        <v>0.25</v>
      </c>
      <c r="K69" s="15">
        <v>0.45</v>
      </c>
      <c r="L69" s="47">
        <v>0.2</v>
      </c>
      <c r="M69" s="44">
        <f>Tabelle22[[#This Row],[Listprice]]*(1-Tabelle22[[#This Row],[20% discount]])</f>
        <v>0.2</v>
      </c>
      <c r="N69" s="40">
        <v>0</v>
      </c>
      <c r="O69" s="13"/>
      <c r="P69" s="15">
        <f>SUM(Tabelle22[[#This Row],[ORDER]]*Tabelle22[[#This Row],[Your p-rice b2b]])</f>
        <v>0</v>
      </c>
    </row>
    <row r="70" spans="1:16" s="36" customFormat="1" ht="20.100000000000001" customHeight="1" x14ac:dyDescent="0.55000000000000004">
      <c r="A70" s="29">
        <v>11760</v>
      </c>
      <c r="B70" s="30" t="s">
        <v>92</v>
      </c>
      <c r="C70" s="31" t="s">
        <v>158</v>
      </c>
      <c r="D70" s="31" t="s">
        <v>5</v>
      </c>
      <c r="E70" s="31" t="s">
        <v>128</v>
      </c>
      <c r="F70" s="31" t="s">
        <v>174</v>
      </c>
      <c r="G70" s="32">
        <v>12</v>
      </c>
      <c r="H70" s="31">
        <v>28</v>
      </c>
      <c r="I70" s="31">
        <v>336</v>
      </c>
      <c r="J70" s="33">
        <v>4.4000000000000004</v>
      </c>
      <c r="K70" s="33">
        <v>9.9499999999999993</v>
      </c>
      <c r="L70" s="47">
        <v>0.2</v>
      </c>
      <c r="M70" s="44">
        <f>Tabelle22[[#This Row],[Listprice]]*(1-Tabelle22[[#This Row],[20% discount]])</f>
        <v>3.5200000000000005</v>
      </c>
      <c r="N70" s="40">
        <v>0</v>
      </c>
      <c r="O70" s="34"/>
      <c r="P70" s="15">
        <f>SUM(Tabelle22[[#This Row],[ORDER]]*Tabelle22[[#This Row],[Your p-rice b2b]])</f>
        <v>0</v>
      </c>
    </row>
    <row r="71" spans="1:16" s="36" customFormat="1" ht="20.100000000000001" customHeight="1" x14ac:dyDescent="0.55000000000000004">
      <c r="A71" s="29">
        <v>11770</v>
      </c>
      <c r="B71" s="30" t="s">
        <v>93</v>
      </c>
      <c r="C71" s="31" t="s">
        <v>158</v>
      </c>
      <c r="D71" s="31" t="s">
        <v>6</v>
      </c>
      <c r="E71" s="31" t="s">
        <v>128</v>
      </c>
      <c r="F71" s="31" t="s">
        <v>172</v>
      </c>
      <c r="G71" s="32">
        <v>12</v>
      </c>
      <c r="H71" s="31">
        <v>12</v>
      </c>
      <c r="I71" s="31">
        <v>144</v>
      </c>
      <c r="J71" s="33">
        <v>8.8000000000000007</v>
      </c>
      <c r="K71" s="33">
        <v>20.95</v>
      </c>
      <c r="L71" s="47">
        <v>0.2</v>
      </c>
      <c r="M71" s="44">
        <f>Tabelle22[[#This Row],[Listprice]]*(1-Tabelle22[[#This Row],[20% discount]])</f>
        <v>7.0400000000000009</v>
      </c>
      <c r="N71" s="40">
        <v>0</v>
      </c>
      <c r="O71" s="34"/>
      <c r="P71" s="15">
        <f>SUM(Tabelle22[[#This Row],[ORDER]]*Tabelle22[[#This Row],[Your p-rice b2b]])</f>
        <v>0</v>
      </c>
    </row>
    <row r="72" spans="1:16" s="36" customFormat="1" ht="20.100000000000001" customHeight="1" x14ac:dyDescent="0.55000000000000004">
      <c r="A72" s="29">
        <v>11780</v>
      </c>
      <c r="B72" s="30" t="s">
        <v>94</v>
      </c>
      <c r="C72" s="31" t="s">
        <v>158</v>
      </c>
      <c r="D72" s="31" t="s">
        <v>7</v>
      </c>
      <c r="E72" s="31" t="s">
        <v>128</v>
      </c>
      <c r="F72" s="31" t="s">
        <v>176</v>
      </c>
      <c r="G72" s="32">
        <v>4</v>
      </c>
      <c r="H72" s="31">
        <v>12</v>
      </c>
      <c r="I72" s="31">
        <v>48</v>
      </c>
      <c r="J72" s="33">
        <v>19.95</v>
      </c>
      <c r="K72" s="33">
        <v>44.95</v>
      </c>
      <c r="L72" s="47">
        <v>0.2</v>
      </c>
      <c r="M72" s="44">
        <f>Tabelle22[[#This Row],[Listprice]]*(1-Tabelle22[[#This Row],[20% discount]])</f>
        <v>15.96</v>
      </c>
      <c r="N72" s="40">
        <v>0</v>
      </c>
      <c r="O72" s="34"/>
      <c r="P72" s="15">
        <f>SUM(Tabelle22[[#This Row],[ORDER]]*Tabelle22[[#This Row],[Your p-rice b2b]])</f>
        <v>0</v>
      </c>
    </row>
    <row r="73" spans="1:16" s="36" customFormat="1" ht="20.100000000000001" customHeight="1" x14ac:dyDescent="0.55000000000000004">
      <c r="A73" s="29">
        <v>13630</v>
      </c>
      <c r="B73" s="37" t="s">
        <v>125</v>
      </c>
      <c r="C73" s="31" t="s">
        <v>159</v>
      </c>
      <c r="D73" s="31" t="s">
        <v>5</v>
      </c>
      <c r="E73" s="31" t="s">
        <v>128</v>
      </c>
      <c r="F73" s="31" t="s">
        <v>174</v>
      </c>
      <c r="G73" s="32">
        <v>12</v>
      </c>
      <c r="H73" s="31">
        <v>28</v>
      </c>
      <c r="I73" s="31">
        <v>336</v>
      </c>
      <c r="J73" s="33">
        <v>4.4000000000000004</v>
      </c>
      <c r="K73" s="33">
        <v>9.9499999999999993</v>
      </c>
      <c r="L73" s="47">
        <v>0.2</v>
      </c>
      <c r="M73" s="44">
        <f>Tabelle22[[#This Row],[Listprice]]*(1-Tabelle22[[#This Row],[20% discount]])</f>
        <v>3.5200000000000005</v>
      </c>
      <c r="N73" s="40">
        <v>0</v>
      </c>
      <c r="O73" s="34"/>
      <c r="P73" s="15">
        <f>SUM(Tabelle22[[#This Row],[ORDER]]*Tabelle22[[#This Row],[Your p-rice b2b]])</f>
        <v>0</v>
      </c>
    </row>
    <row r="74" spans="1:16" s="36" customFormat="1" ht="20.100000000000001" customHeight="1" x14ac:dyDescent="0.55000000000000004">
      <c r="A74" s="29">
        <v>13640</v>
      </c>
      <c r="B74" s="30" t="s">
        <v>95</v>
      </c>
      <c r="C74" s="31" t="s">
        <v>159</v>
      </c>
      <c r="D74" s="31" t="s">
        <v>6</v>
      </c>
      <c r="E74" s="31" t="s">
        <v>128</v>
      </c>
      <c r="F74" s="31" t="s">
        <v>172</v>
      </c>
      <c r="G74" s="32">
        <v>12</v>
      </c>
      <c r="H74" s="31">
        <v>12</v>
      </c>
      <c r="I74" s="31">
        <v>144</v>
      </c>
      <c r="J74" s="33">
        <v>8.8000000000000007</v>
      </c>
      <c r="K74" s="33">
        <v>20.95</v>
      </c>
      <c r="L74" s="47">
        <v>0.2</v>
      </c>
      <c r="M74" s="44">
        <f>Tabelle22[[#This Row],[Listprice]]*(1-Tabelle22[[#This Row],[20% discount]])</f>
        <v>7.0400000000000009</v>
      </c>
      <c r="N74" s="40">
        <v>0</v>
      </c>
      <c r="O74" s="34"/>
      <c r="P74" s="15">
        <f>SUM(Tabelle22[[#This Row],[ORDER]]*Tabelle22[[#This Row],[Your p-rice b2b]])</f>
        <v>0</v>
      </c>
    </row>
    <row r="75" spans="1:16" s="36" customFormat="1" ht="20.100000000000001" customHeight="1" x14ac:dyDescent="0.55000000000000004">
      <c r="A75" s="29">
        <v>13650</v>
      </c>
      <c r="B75" s="37" t="s">
        <v>126</v>
      </c>
      <c r="C75" s="31" t="s">
        <v>159</v>
      </c>
      <c r="D75" s="31" t="s">
        <v>7</v>
      </c>
      <c r="E75" s="31" t="s">
        <v>128</v>
      </c>
      <c r="F75" s="31" t="s">
        <v>176</v>
      </c>
      <c r="G75" s="32">
        <v>4</v>
      </c>
      <c r="H75" s="31">
        <v>12</v>
      </c>
      <c r="I75" s="31">
        <v>48</v>
      </c>
      <c r="J75" s="33">
        <v>19.95</v>
      </c>
      <c r="K75" s="33">
        <v>44.95</v>
      </c>
      <c r="L75" s="47">
        <v>0.2</v>
      </c>
      <c r="M75" s="44">
        <f>Tabelle22[[#This Row],[Listprice]]*(1-Tabelle22[[#This Row],[20% discount]])</f>
        <v>15.96</v>
      </c>
      <c r="N75" s="40">
        <v>0</v>
      </c>
      <c r="O75" s="34"/>
      <c r="P75" s="15">
        <f>SUM(Tabelle22[[#This Row],[ORDER]]*Tabelle22[[#This Row],[Your p-rice b2b]])</f>
        <v>0</v>
      </c>
    </row>
    <row r="76" spans="1:16" s="6" customFormat="1" ht="20.100000000000001" customHeight="1" x14ac:dyDescent="0.55000000000000004">
      <c r="A76" s="14">
        <v>13470</v>
      </c>
      <c r="B76" s="16" t="s">
        <v>96</v>
      </c>
      <c r="C76" s="12" t="s">
        <v>160</v>
      </c>
      <c r="D76" s="12" t="s">
        <v>32</v>
      </c>
      <c r="E76" s="12" t="s">
        <v>129</v>
      </c>
      <c r="F76" s="12" t="s">
        <v>178</v>
      </c>
      <c r="G76" s="19">
        <v>12</v>
      </c>
      <c r="H76" s="12">
        <v>8</v>
      </c>
      <c r="I76" s="12">
        <v>96</v>
      </c>
      <c r="J76" s="15">
        <v>7.95</v>
      </c>
      <c r="K76" s="15">
        <v>19.95</v>
      </c>
      <c r="L76" s="47">
        <v>0.2</v>
      </c>
      <c r="M76" s="44">
        <f>Tabelle22[[#This Row],[Listprice]]*(1-Tabelle22[[#This Row],[20% discount]])</f>
        <v>6.36</v>
      </c>
      <c r="N76" s="40">
        <v>0</v>
      </c>
      <c r="O76" s="13"/>
      <c r="P76" s="15">
        <f>SUM(Tabelle22[[#This Row],[ORDER]]*Tabelle22[[#This Row],[Your p-rice b2b]])</f>
        <v>0</v>
      </c>
    </row>
    <row r="77" spans="1:16" s="6" customFormat="1" ht="20.100000000000001" customHeight="1" x14ac:dyDescent="0.55000000000000004">
      <c r="A77" s="14">
        <v>12100</v>
      </c>
      <c r="B77" s="16" t="s">
        <v>97</v>
      </c>
      <c r="C77" s="12" t="s">
        <v>161</v>
      </c>
      <c r="D77" s="12" t="s">
        <v>32</v>
      </c>
      <c r="E77" s="12" t="s">
        <v>130</v>
      </c>
      <c r="F77" s="12" t="s">
        <v>178</v>
      </c>
      <c r="G77" s="19">
        <v>12</v>
      </c>
      <c r="H77" s="12">
        <v>8</v>
      </c>
      <c r="I77" s="12">
        <v>96</v>
      </c>
      <c r="J77" s="15">
        <v>10.5</v>
      </c>
      <c r="K77" s="15">
        <v>24.95</v>
      </c>
      <c r="L77" s="47">
        <v>0.2</v>
      </c>
      <c r="M77" s="44">
        <f>Tabelle22[[#This Row],[Listprice]]*(1-Tabelle22[[#This Row],[20% discount]])</f>
        <v>8.4</v>
      </c>
      <c r="N77" s="40">
        <v>0</v>
      </c>
      <c r="O77" s="13"/>
      <c r="P77" s="15">
        <f>SUM(Tabelle22[[#This Row],[ORDER]]*Tabelle22[[#This Row],[Your p-rice b2b]])</f>
        <v>0</v>
      </c>
    </row>
    <row r="78" spans="1:16" s="6" customFormat="1" ht="20.100000000000001" customHeight="1" x14ac:dyDescent="0.55000000000000004">
      <c r="A78" s="17">
        <v>13480</v>
      </c>
      <c r="B78" s="16" t="s">
        <v>98</v>
      </c>
      <c r="C78" s="12" t="s">
        <v>162</v>
      </c>
      <c r="D78" s="12" t="s">
        <v>32</v>
      </c>
      <c r="E78" s="12" t="s">
        <v>129</v>
      </c>
      <c r="F78" s="12" t="s">
        <v>178</v>
      </c>
      <c r="G78" s="19">
        <v>12</v>
      </c>
      <c r="H78" s="12">
        <v>8</v>
      </c>
      <c r="I78" s="12">
        <v>96</v>
      </c>
      <c r="J78" s="15">
        <v>7.95</v>
      </c>
      <c r="K78" s="15">
        <v>19.95</v>
      </c>
      <c r="L78" s="47">
        <v>0.2</v>
      </c>
      <c r="M78" s="44">
        <f>Tabelle22[[#This Row],[Listprice]]*(1-Tabelle22[[#This Row],[20% discount]])</f>
        <v>6.36</v>
      </c>
      <c r="N78" s="40">
        <v>0</v>
      </c>
      <c r="O78" s="13"/>
      <c r="P78" s="15">
        <f>SUM(Tabelle22[[#This Row],[ORDER]]*Tabelle22[[#This Row],[Your p-rice b2b]])</f>
        <v>0</v>
      </c>
    </row>
    <row r="79" spans="1:16" s="6" customFormat="1" ht="20.100000000000001" customHeight="1" x14ac:dyDescent="0.55000000000000004">
      <c r="A79" s="14">
        <v>12110</v>
      </c>
      <c r="B79" s="16" t="s">
        <v>99</v>
      </c>
      <c r="C79" s="12" t="s">
        <v>163</v>
      </c>
      <c r="D79" s="12" t="s">
        <v>32</v>
      </c>
      <c r="E79" s="12" t="s">
        <v>130</v>
      </c>
      <c r="F79" s="12" t="s">
        <v>178</v>
      </c>
      <c r="G79" s="19">
        <v>12</v>
      </c>
      <c r="H79" s="12">
        <v>8</v>
      </c>
      <c r="I79" s="12">
        <v>96</v>
      </c>
      <c r="J79" s="15">
        <v>10.5</v>
      </c>
      <c r="K79" s="15">
        <v>24.95</v>
      </c>
      <c r="L79" s="47">
        <v>0.2</v>
      </c>
      <c r="M79" s="44">
        <f>Tabelle22[[#This Row],[Listprice]]*(1-Tabelle22[[#This Row],[20% discount]])</f>
        <v>8.4</v>
      </c>
      <c r="N79" s="40">
        <v>0</v>
      </c>
      <c r="O79" s="13"/>
      <c r="P79" s="15">
        <f>SUM(Tabelle22[[#This Row],[ORDER]]*Tabelle22[[#This Row],[Your p-rice b2b]])</f>
        <v>0</v>
      </c>
    </row>
    <row r="80" spans="1:16" s="6" customFormat="1" ht="20.100000000000001" customHeight="1" x14ac:dyDescent="0.55000000000000004">
      <c r="A80" s="14">
        <v>10250</v>
      </c>
      <c r="B80" s="16" t="s">
        <v>100</v>
      </c>
      <c r="C80" s="12" t="s">
        <v>19</v>
      </c>
      <c r="D80" s="12" t="s">
        <v>6</v>
      </c>
      <c r="E80" s="12" t="s">
        <v>128</v>
      </c>
      <c r="F80" s="12" t="s">
        <v>179</v>
      </c>
      <c r="G80" s="19">
        <v>12</v>
      </c>
      <c r="H80" s="12">
        <v>12</v>
      </c>
      <c r="I80" s="12">
        <v>144</v>
      </c>
      <c r="J80" s="15">
        <v>9.6</v>
      </c>
      <c r="K80" s="15">
        <v>21.95</v>
      </c>
      <c r="L80" s="47">
        <v>0.2</v>
      </c>
      <c r="M80" s="44">
        <f>Tabelle22[[#This Row],[Listprice]]*(1-Tabelle22[[#This Row],[20% discount]])</f>
        <v>7.68</v>
      </c>
      <c r="N80" s="40">
        <v>0</v>
      </c>
      <c r="O80" s="13"/>
      <c r="P80" s="15">
        <f>SUM(Tabelle22[[#This Row],[ORDER]]*Tabelle22[[#This Row],[Your p-rice b2b]])</f>
        <v>0</v>
      </c>
    </row>
    <row r="81" spans="1:16" s="6" customFormat="1" ht="20.100000000000001" customHeight="1" x14ac:dyDescent="0.55000000000000004">
      <c r="A81" s="14">
        <v>10260</v>
      </c>
      <c r="B81" s="16" t="s">
        <v>101</v>
      </c>
      <c r="C81" s="12" t="s">
        <v>164</v>
      </c>
      <c r="D81" s="12" t="s">
        <v>7</v>
      </c>
      <c r="E81" s="12" t="s">
        <v>129</v>
      </c>
      <c r="F81" s="12" t="s">
        <v>172</v>
      </c>
      <c r="G81" s="19">
        <v>4</v>
      </c>
      <c r="H81" s="12">
        <v>12</v>
      </c>
      <c r="I81" s="12">
        <v>48</v>
      </c>
      <c r="J81" s="15">
        <v>14.35</v>
      </c>
      <c r="K81" s="15">
        <v>37.950000000000003</v>
      </c>
      <c r="L81" s="47">
        <v>0.2</v>
      </c>
      <c r="M81" s="44">
        <f>Tabelle22[[#This Row],[Listprice]]*(1-Tabelle22[[#This Row],[20% discount]])</f>
        <v>11.48</v>
      </c>
      <c r="N81" s="40">
        <v>0</v>
      </c>
      <c r="O81" s="13"/>
      <c r="P81" s="15">
        <f>SUM(Tabelle22[[#This Row],[ORDER]]*Tabelle22[[#This Row],[Your p-rice b2b]])</f>
        <v>0</v>
      </c>
    </row>
    <row r="82" spans="1:16" s="36" customFormat="1" ht="20.100000000000001" customHeight="1" x14ac:dyDescent="0.55000000000000004">
      <c r="A82" s="29">
        <v>10290</v>
      </c>
      <c r="B82" s="30" t="s">
        <v>102</v>
      </c>
      <c r="C82" s="31" t="s">
        <v>165</v>
      </c>
      <c r="D82" s="31" t="s">
        <v>33</v>
      </c>
      <c r="E82" s="31" t="s">
        <v>131</v>
      </c>
      <c r="F82" s="31" t="s">
        <v>180</v>
      </c>
      <c r="G82" s="32">
        <v>4</v>
      </c>
      <c r="H82" s="31">
        <v>15</v>
      </c>
      <c r="I82" s="31">
        <v>60</v>
      </c>
      <c r="J82" s="33">
        <v>8.8000000000000007</v>
      </c>
      <c r="K82" s="33">
        <v>20.95</v>
      </c>
      <c r="L82" s="47">
        <v>0.2</v>
      </c>
      <c r="M82" s="44">
        <f>Tabelle22[[#This Row],[Listprice]]*(1-Tabelle22[[#This Row],[20% discount]])</f>
        <v>7.0400000000000009</v>
      </c>
      <c r="N82" s="40">
        <v>0</v>
      </c>
      <c r="O82" s="34"/>
      <c r="P82" s="15">
        <f>SUM(Tabelle22[[#This Row],[ORDER]]*Tabelle22[[#This Row],[Your p-rice b2b]])</f>
        <v>0</v>
      </c>
    </row>
    <row r="83" spans="1:16" s="36" customFormat="1" ht="20.100000000000001" customHeight="1" x14ac:dyDescent="0.55000000000000004">
      <c r="A83" s="29">
        <v>10300</v>
      </c>
      <c r="B83" s="30" t="s">
        <v>103</v>
      </c>
      <c r="C83" s="31" t="s">
        <v>165</v>
      </c>
      <c r="D83" s="31" t="s">
        <v>8</v>
      </c>
      <c r="E83" s="31" t="s">
        <v>131</v>
      </c>
      <c r="F83" s="31" t="s">
        <v>172</v>
      </c>
      <c r="G83" s="32">
        <v>1</v>
      </c>
      <c r="H83" s="31">
        <v>18</v>
      </c>
      <c r="I83" s="31">
        <v>18</v>
      </c>
      <c r="J83" s="33">
        <v>15.9</v>
      </c>
      <c r="K83" s="33">
        <v>36.950000000000003</v>
      </c>
      <c r="L83" s="47">
        <v>0.2</v>
      </c>
      <c r="M83" s="44">
        <f>Tabelle22[[#This Row],[Listprice]]*(1-Tabelle22[[#This Row],[20% discount]])</f>
        <v>12.72</v>
      </c>
      <c r="N83" s="40">
        <v>0</v>
      </c>
      <c r="O83" s="34"/>
      <c r="P83" s="15">
        <f>SUM(Tabelle22[[#This Row],[ORDER]]*Tabelle22[[#This Row],[Your p-rice b2b]])</f>
        <v>0</v>
      </c>
    </row>
    <row r="84" spans="1:16" s="6" customFormat="1" ht="20.100000000000001" customHeight="1" x14ac:dyDescent="0.55000000000000004">
      <c r="A84" s="14">
        <v>13300</v>
      </c>
      <c r="B84" s="16" t="s">
        <v>104</v>
      </c>
      <c r="C84" s="12" t="s">
        <v>166</v>
      </c>
      <c r="D84" s="12" t="s">
        <v>6</v>
      </c>
      <c r="E84" s="12" t="s">
        <v>129</v>
      </c>
      <c r="F84" s="12" t="s">
        <v>172</v>
      </c>
      <c r="G84" s="19">
        <v>6</v>
      </c>
      <c r="H84" s="12">
        <v>24</v>
      </c>
      <c r="I84" s="12">
        <v>144</v>
      </c>
      <c r="J84" s="15">
        <v>5.3</v>
      </c>
      <c r="K84" s="15">
        <v>13.95</v>
      </c>
      <c r="L84" s="47">
        <v>0.2</v>
      </c>
      <c r="M84" s="44">
        <f>Tabelle22[[#This Row],[Listprice]]*(1-Tabelle22[[#This Row],[20% discount]])</f>
        <v>4.24</v>
      </c>
      <c r="N84" s="40">
        <v>0</v>
      </c>
      <c r="O84" s="13"/>
      <c r="P84" s="15">
        <f>SUM(Tabelle22[[#This Row],[ORDER]]*Tabelle22[[#This Row],[Your p-rice b2b]])</f>
        <v>0</v>
      </c>
    </row>
    <row r="85" spans="1:16" s="6" customFormat="1" ht="20.100000000000001" customHeight="1" x14ac:dyDescent="0.55000000000000004">
      <c r="A85" s="14">
        <v>13100</v>
      </c>
      <c r="B85" s="16" t="s">
        <v>105</v>
      </c>
      <c r="C85" s="12" t="s">
        <v>168</v>
      </c>
      <c r="D85" s="12" t="s">
        <v>6</v>
      </c>
      <c r="E85" s="12" t="s">
        <v>129</v>
      </c>
      <c r="F85" s="12" t="s">
        <v>172</v>
      </c>
      <c r="G85" s="19">
        <v>6</v>
      </c>
      <c r="H85" s="12">
        <v>24</v>
      </c>
      <c r="I85" s="12">
        <v>144</v>
      </c>
      <c r="J85" s="15">
        <v>5.3</v>
      </c>
      <c r="K85" s="15">
        <v>13.95</v>
      </c>
      <c r="L85" s="47">
        <v>0.2</v>
      </c>
      <c r="M85" s="44">
        <f>Tabelle22[[#This Row],[Listprice]]*(1-Tabelle22[[#This Row],[20% discount]])</f>
        <v>4.24</v>
      </c>
      <c r="N85" s="40">
        <v>0</v>
      </c>
      <c r="O85" s="13"/>
      <c r="P85" s="15">
        <f>SUM(Tabelle22[[#This Row],[ORDER]]*Tabelle22[[#This Row],[Your p-rice b2b]])</f>
        <v>0</v>
      </c>
    </row>
    <row r="86" spans="1:16" s="6" customFormat="1" ht="20.100000000000001" customHeight="1" x14ac:dyDescent="0.55000000000000004">
      <c r="A86" s="17">
        <v>13540</v>
      </c>
      <c r="B86" s="16" t="s">
        <v>106</v>
      </c>
      <c r="C86" s="12" t="s">
        <v>167</v>
      </c>
      <c r="D86" s="12" t="s">
        <v>6</v>
      </c>
      <c r="E86" s="12" t="s">
        <v>129</v>
      </c>
      <c r="F86" s="12" t="s">
        <v>172</v>
      </c>
      <c r="G86" s="19">
        <v>6</v>
      </c>
      <c r="H86" s="12">
        <v>24</v>
      </c>
      <c r="I86" s="12">
        <v>144</v>
      </c>
      <c r="J86" s="15">
        <v>5.85</v>
      </c>
      <c r="K86" s="15">
        <v>14.95</v>
      </c>
      <c r="L86" s="47">
        <v>0.2</v>
      </c>
      <c r="M86" s="44">
        <f>Tabelle22[[#This Row],[Listprice]]*(1-Tabelle22[[#This Row],[20% discount]])</f>
        <v>4.68</v>
      </c>
      <c r="N86" s="40">
        <v>0</v>
      </c>
      <c r="O86" s="13"/>
      <c r="P86" s="15">
        <f>SUM(Tabelle22[[#This Row],[ORDER]]*Tabelle22[[#This Row],[Your p-rice b2b]])</f>
        <v>0</v>
      </c>
    </row>
    <row r="87" spans="1:16" s="6" customFormat="1" ht="20.100000000000001" customHeight="1" x14ac:dyDescent="0.55000000000000004">
      <c r="A87" s="14">
        <v>12700</v>
      </c>
      <c r="B87" s="16" t="s">
        <v>107</v>
      </c>
      <c r="C87" s="12" t="s">
        <v>20</v>
      </c>
      <c r="D87" s="12" t="s">
        <v>3</v>
      </c>
      <c r="E87" s="12" t="s">
        <v>0</v>
      </c>
      <c r="F87" s="12" t="s">
        <v>172</v>
      </c>
      <c r="G87" s="19">
        <v>50</v>
      </c>
      <c r="H87" s="12">
        <v>20</v>
      </c>
      <c r="I87" s="12">
        <v>1000</v>
      </c>
      <c r="J87" s="15">
        <v>0.25</v>
      </c>
      <c r="K87" s="15">
        <v>0.45</v>
      </c>
      <c r="L87" s="47">
        <v>0.2</v>
      </c>
      <c r="M87" s="44">
        <f>Tabelle22[[#This Row],[Listprice]]*(1-Tabelle22[[#This Row],[20% discount]])</f>
        <v>0.2</v>
      </c>
      <c r="N87" s="40">
        <v>0</v>
      </c>
      <c r="O87" s="13"/>
      <c r="P87" s="15">
        <f>SUM(Tabelle22[[#This Row],[ORDER]]*Tabelle22[[#This Row],[Your p-rice b2b]])</f>
        <v>0</v>
      </c>
    </row>
    <row r="88" spans="1:16" s="36" customFormat="1" ht="20.100000000000001" customHeight="1" x14ac:dyDescent="0.55000000000000004">
      <c r="A88" s="29">
        <v>10780</v>
      </c>
      <c r="B88" s="30" t="s">
        <v>108</v>
      </c>
      <c r="C88" s="31" t="s">
        <v>20</v>
      </c>
      <c r="D88" s="31" t="s">
        <v>6</v>
      </c>
      <c r="E88" s="31" t="s">
        <v>128</v>
      </c>
      <c r="F88" s="31" t="s">
        <v>186</v>
      </c>
      <c r="G88" s="32">
        <v>6</v>
      </c>
      <c r="H88" s="31">
        <v>16</v>
      </c>
      <c r="I88" s="31">
        <v>96</v>
      </c>
      <c r="J88" s="33">
        <v>10.6</v>
      </c>
      <c r="K88" s="33">
        <v>22.95</v>
      </c>
      <c r="L88" s="47">
        <v>0.2</v>
      </c>
      <c r="M88" s="44">
        <f>Tabelle22[[#This Row],[Listprice]]*(1-Tabelle22[[#This Row],[20% discount]])</f>
        <v>8.48</v>
      </c>
      <c r="N88" s="40">
        <v>0</v>
      </c>
      <c r="O88" s="34"/>
      <c r="P88" s="15">
        <f>SUM(Tabelle22[[#This Row],[ORDER]]*Tabelle22[[#This Row],[Your p-rice b2b]])</f>
        <v>0</v>
      </c>
    </row>
    <row r="89" spans="1:16" s="6" customFormat="1" ht="20.100000000000001" customHeight="1" x14ac:dyDescent="0.55000000000000004">
      <c r="A89" s="14">
        <v>12610</v>
      </c>
      <c r="B89" s="16" t="s">
        <v>109</v>
      </c>
      <c r="C89" s="12" t="s">
        <v>21</v>
      </c>
      <c r="D89" s="12" t="s">
        <v>3</v>
      </c>
      <c r="E89" s="12" t="s">
        <v>0</v>
      </c>
      <c r="F89" s="12" t="s">
        <v>180</v>
      </c>
      <c r="G89" s="19">
        <v>50</v>
      </c>
      <c r="H89" s="12">
        <v>20</v>
      </c>
      <c r="I89" s="12">
        <v>1000</v>
      </c>
      <c r="J89" s="15">
        <v>0.25</v>
      </c>
      <c r="K89" s="15">
        <v>0.45</v>
      </c>
      <c r="L89" s="47">
        <v>0.2</v>
      </c>
      <c r="M89" s="44">
        <f>Tabelle22[[#This Row],[Listprice]]*(1-Tabelle22[[#This Row],[20% discount]])</f>
        <v>0.2</v>
      </c>
      <c r="N89" s="40">
        <v>0</v>
      </c>
      <c r="O89" s="13"/>
      <c r="P89" s="15">
        <f>SUM(Tabelle22[[#This Row],[ORDER]]*Tabelle22[[#This Row],[Your p-rice b2b]])</f>
        <v>0</v>
      </c>
    </row>
    <row r="90" spans="1:16" s="36" customFormat="1" ht="20.100000000000001" customHeight="1" x14ac:dyDescent="0.55000000000000004">
      <c r="A90" s="29">
        <v>12630</v>
      </c>
      <c r="B90" s="30" t="s">
        <v>110</v>
      </c>
      <c r="C90" s="31" t="s">
        <v>21</v>
      </c>
      <c r="D90" s="31" t="s">
        <v>6</v>
      </c>
      <c r="E90" s="31" t="s">
        <v>128</v>
      </c>
      <c r="F90" s="31" t="s">
        <v>186</v>
      </c>
      <c r="G90" s="32">
        <v>6</v>
      </c>
      <c r="H90" s="31">
        <v>16</v>
      </c>
      <c r="I90" s="31">
        <v>96</v>
      </c>
      <c r="J90" s="33">
        <v>10.6</v>
      </c>
      <c r="K90" s="33">
        <v>22.95</v>
      </c>
      <c r="L90" s="47">
        <v>0.2</v>
      </c>
      <c r="M90" s="44">
        <f>Tabelle22[[#This Row],[Listprice]]*(1-Tabelle22[[#This Row],[20% discount]])</f>
        <v>8.48</v>
      </c>
      <c r="N90" s="40">
        <v>0</v>
      </c>
      <c r="O90" s="34"/>
      <c r="P90" s="15">
        <f>SUM(Tabelle22[[#This Row],[ORDER]]*Tabelle22[[#This Row],[Your p-rice b2b]])</f>
        <v>0</v>
      </c>
    </row>
    <row r="91" spans="1:16" s="6" customFormat="1" ht="20.100000000000001" customHeight="1" x14ac:dyDescent="0.55000000000000004">
      <c r="A91" s="14">
        <v>12670</v>
      </c>
      <c r="B91" s="16" t="s">
        <v>111</v>
      </c>
      <c r="C91" s="12" t="s">
        <v>22</v>
      </c>
      <c r="D91" s="12" t="s">
        <v>29</v>
      </c>
      <c r="E91" s="12" t="s">
        <v>0</v>
      </c>
      <c r="F91" s="12" t="s">
        <v>180</v>
      </c>
      <c r="G91" s="19">
        <v>50</v>
      </c>
      <c r="H91" s="12">
        <v>20</v>
      </c>
      <c r="I91" s="12">
        <v>1000</v>
      </c>
      <c r="J91" s="15">
        <v>0.25</v>
      </c>
      <c r="K91" s="15">
        <v>0.45</v>
      </c>
      <c r="L91" s="47">
        <v>0.2</v>
      </c>
      <c r="M91" s="44">
        <f>Tabelle22[[#This Row],[Listprice]]*(1-Tabelle22[[#This Row],[20% discount]])</f>
        <v>0.2</v>
      </c>
      <c r="N91" s="40">
        <v>0</v>
      </c>
      <c r="O91" s="13"/>
      <c r="P91" s="15">
        <f>SUM(Tabelle22[[#This Row],[ORDER]]*Tabelle22[[#This Row],[Your p-rice b2b]])</f>
        <v>0</v>
      </c>
    </row>
    <row r="92" spans="1:16" s="36" customFormat="1" ht="20.100000000000001" customHeight="1" x14ac:dyDescent="0.55000000000000004">
      <c r="A92" s="29">
        <v>12690</v>
      </c>
      <c r="B92" s="30" t="s">
        <v>112</v>
      </c>
      <c r="C92" s="31" t="s">
        <v>22</v>
      </c>
      <c r="D92" s="31" t="s">
        <v>6</v>
      </c>
      <c r="E92" s="31" t="s">
        <v>128</v>
      </c>
      <c r="F92" s="31" t="s">
        <v>172</v>
      </c>
      <c r="G92" s="32">
        <v>6</v>
      </c>
      <c r="H92" s="31">
        <v>16</v>
      </c>
      <c r="I92" s="31">
        <v>96</v>
      </c>
      <c r="J92" s="33">
        <v>8.4</v>
      </c>
      <c r="K92" s="33">
        <v>17.95</v>
      </c>
      <c r="L92" s="47">
        <v>0.2</v>
      </c>
      <c r="M92" s="44">
        <f>Tabelle22[[#This Row],[Listprice]]*(1-Tabelle22[[#This Row],[20% discount]])</f>
        <v>6.7200000000000006</v>
      </c>
      <c r="N92" s="40">
        <v>0</v>
      </c>
      <c r="O92" s="34"/>
      <c r="P92" s="15">
        <f>SUM(Tabelle22[[#This Row],[ORDER]]*Tabelle22[[#This Row],[Your p-rice b2b]])</f>
        <v>0</v>
      </c>
    </row>
    <row r="93" spans="1:16" s="6" customFormat="1" ht="20.100000000000001" customHeight="1" x14ac:dyDescent="0.55000000000000004">
      <c r="A93" s="14">
        <v>12640</v>
      </c>
      <c r="B93" s="16" t="s">
        <v>113</v>
      </c>
      <c r="C93" s="12" t="s">
        <v>23</v>
      </c>
      <c r="D93" s="12" t="s">
        <v>29</v>
      </c>
      <c r="E93" s="12" t="s">
        <v>0</v>
      </c>
      <c r="F93" s="12" t="s">
        <v>180</v>
      </c>
      <c r="G93" s="19">
        <v>50</v>
      </c>
      <c r="H93" s="12">
        <v>20</v>
      </c>
      <c r="I93" s="12">
        <v>1000</v>
      </c>
      <c r="J93" s="15">
        <v>0.25</v>
      </c>
      <c r="K93" s="15">
        <v>0.45</v>
      </c>
      <c r="L93" s="47">
        <v>0.2</v>
      </c>
      <c r="M93" s="44">
        <f>Tabelle22[[#This Row],[Listprice]]*(1-Tabelle22[[#This Row],[20% discount]])</f>
        <v>0.2</v>
      </c>
      <c r="N93" s="40">
        <v>0</v>
      </c>
      <c r="O93" s="13"/>
      <c r="P93" s="15">
        <f>SUM(Tabelle22[[#This Row],[ORDER]]*Tabelle22[[#This Row],[Your p-rice b2b]])</f>
        <v>0</v>
      </c>
    </row>
    <row r="94" spans="1:16" s="36" customFormat="1" ht="20.100000000000001" customHeight="1" x14ac:dyDescent="0.55000000000000004">
      <c r="A94" s="29">
        <v>12660</v>
      </c>
      <c r="B94" s="30" t="s">
        <v>114</v>
      </c>
      <c r="C94" s="31" t="s">
        <v>23</v>
      </c>
      <c r="D94" s="31" t="s">
        <v>6</v>
      </c>
      <c r="E94" s="31" t="s">
        <v>128</v>
      </c>
      <c r="F94" s="31" t="s">
        <v>184</v>
      </c>
      <c r="G94" s="32">
        <v>6</v>
      </c>
      <c r="H94" s="31">
        <v>16</v>
      </c>
      <c r="I94" s="31">
        <v>96</v>
      </c>
      <c r="J94" s="33">
        <v>8.4</v>
      </c>
      <c r="K94" s="33">
        <v>17.95</v>
      </c>
      <c r="L94" s="47">
        <v>0.2</v>
      </c>
      <c r="M94" s="44">
        <f>Tabelle22[[#This Row],[Listprice]]*(1-Tabelle22[[#This Row],[20% discount]])</f>
        <v>6.7200000000000006</v>
      </c>
      <c r="N94" s="40">
        <v>0</v>
      </c>
      <c r="O94" s="34"/>
      <c r="P94" s="15">
        <f>SUM(Tabelle22[[#This Row],[ORDER]]*Tabelle22[[#This Row],[Your p-rice b2b]])</f>
        <v>0</v>
      </c>
    </row>
    <row r="95" spans="1:16" s="6" customFormat="1" ht="20.100000000000001" customHeight="1" x14ac:dyDescent="0.55000000000000004">
      <c r="A95" s="14">
        <v>12710</v>
      </c>
      <c r="B95" s="16" t="s">
        <v>115</v>
      </c>
      <c r="C95" s="12" t="s">
        <v>24</v>
      </c>
      <c r="D95" s="12" t="s">
        <v>29</v>
      </c>
      <c r="E95" s="12" t="s">
        <v>0</v>
      </c>
      <c r="F95" s="12" t="s">
        <v>172</v>
      </c>
      <c r="G95" s="19">
        <v>50</v>
      </c>
      <c r="H95" s="12">
        <v>20</v>
      </c>
      <c r="I95" s="12">
        <v>1000</v>
      </c>
      <c r="J95" s="15">
        <v>0.25</v>
      </c>
      <c r="K95" s="15">
        <v>0.45</v>
      </c>
      <c r="L95" s="47">
        <v>0.2</v>
      </c>
      <c r="M95" s="44">
        <f>Tabelle22[[#This Row],[Listprice]]*(1-Tabelle22[[#This Row],[20% discount]])</f>
        <v>0.2</v>
      </c>
      <c r="N95" s="40">
        <v>0</v>
      </c>
      <c r="O95" s="13"/>
      <c r="P95" s="15">
        <f>SUM(Tabelle22[[#This Row],[ORDER]]*Tabelle22[[#This Row],[Your p-rice b2b]])</f>
        <v>0</v>
      </c>
    </row>
    <row r="96" spans="1:16" s="36" customFormat="1" ht="20.100000000000001" customHeight="1" x14ac:dyDescent="0.55000000000000004">
      <c r="A96" s="29">
        <v>10830</v>
      </c>
      <c r="B96" s="30" t="s">
        <v>116</v>
      </c>
      <c r="C96" s="31" t="s">
        <v>24</v>
      </c>
      <c r="D96" s="31" t="s">
        <v>6</v>
      </c>
      <c r="E96" s="31" t="s">
        <v>128</v>
      </c>
      <c r="F96" s="31" t="s">
        <v>184</v>
      </c>
      <c r="G96" s="32">
        <v>6</v>
      </c>
      <c r="H96" s="31">
        <v>16</v>
      </c>
      <c r="I96" s="31">
        <v>96</v>
      </c>
      <c r="J96" s="33">
        <v>8.4</v>
      </c>
      <c r="K96" s="33">
        <v>17.95</v>
      </c>
      <c r="L96" s="47">
        <v>0.2</v>
      </c>
      <c r="M96" s="44">
        <f>Tabelle22[[#This Row],[Listprice]]*(1-Tabelle22[[#This Row],[20% discount]])</f>
        <v>6.7200000000000006</v>
      </c>
      <c r="N96" s="40">
        <v>0</v>
      </c>
      <c r="O96" s="34"/>
      <c r="P96" s="15">
        <f>SUM(Tabelle22[[#This Row],[ORDER]]*Tabelle22[[#This Row],[Your p-rice b2b]])</f>
        <v>0</v>
      </c>
    </row>
    <row r="97" spans="1:16" s="36" customFormat="1" ht="20.100000000000001" customHeight="1" x14ac:dyDescent="0.55000000000000004">
      <c r="A97" s="29">
        <v>10850</v>
      </c>
      <c r="B97" s="30" t="s">
        <v>117</v>
      </c>
      <c r="C97" s="31" t="s">
        <v>25</v>
      </c>
      <c r="D97" s="31" t="s">
        <v>6</v>
      </c>
      <c r="E97" s="31" t="s">
        <v>128</v>
      </c>
      <c r="F97" s="31" t="s">
        <v>184</v>
      </c>
      <c r="G97" s="32">
        <v>6</v>
      </c>
      <c r="H97" s="31">
        <v>16</v>
      </c>
      <c r="I97" s="31">
        <v>96</v>
      </c>
      <c r="J97" s="33">
        <v>7.4</v>
      </c>
      <c r="K97" s="33">
        <v>15.95</v>
      </c>
      <c r="L97" s="47">
        <v>0.2</v>
      </c>
      <c r="M97" s="44">
        <f>Tabelle22[[#This Row],[Listprice]]*(1-Tabelle22[[#This Row],[20% discount]])</f>
        <v>5.9200000000000008</v>
      </c>
      <c r="N97" s="40">
        <v>0</v>
      </c>
      <c r="O97" s="34"/>
      <c r="P97" s="15">
        <f>SUM(Tabelle22[[#This Row],[ORDER]]*Tabelle22[[#This Row],[Your p-rice b2b]])</f>
        <v>0</v>
      </c>
    </row>
    <row r="98" spans="1:16" s="6" customFormat="1" ht="20.100000000000001" customHeight="1" x14ac:dyDescent="0.55000000000000004">
      <c r="A98" s="14">
        <v>12720</v>
      </c>
      <c r="B98" s="16" t="s">
        <v>198</v>
      </c>
      <c r="C98" s="12" t="s">
        <v>25</v>
      </c>
      <c r="D98" s="12" t="s">
        <v>29</v>
      </c>
      <c r="E98" s="12" t="s">
        <v>0</v>
      </c>
      <c r="F98" s="12" t="s">
        <v>172</v>
      </c>
      <c r="G98" s="19">
        <v>50</v>
      </c>
      <c r="H98" s="12">
        <v>20</v>
      </c>
      <c r="I98" s="12">
        <v>1000</v>
      </c>
      <c r="J98" s="15">
        <v>0.25</v>
      </c>
      <c r="K98" s="15">
        <v>0.45</v>
      </c>
      <c r="L98" s="47">
        <v>0.2</v>
      </c>
      <c r="M98" s="44">
        <f>Tabelle22[[#This Row],[Listprice]]*(1-Tabelle22[[#This Row],[20% discount]])</f>
        <v>0.2</v>
      </c>
      <c r="N98" s="40">
        <v>0</v>
      </c>
      <c r="O98" s="18"/>
      <c r="P98" s="15">
        <f>SUM(Tabelle22[[#This Row],[ORDER]]*Tabelle22[[#This Row],[Your p-rice b2b]])</f>
        <v>0</v>
      </c>
    </row>
    <row r="99" spans="1:16" s="6" customFormat="1" ht="20.100000000000001" customHeight="1" x14ac:dyDescent="0.55000000000000004">
      <c r="A99" s="14">
        <v>13500</v>
      </c>
      <c r="B99" s="16" t="s">
        <v>118</v>
      </c>
      <c r="C99" s="12" t="s">
        <v>26</v>
      </c>
      <c r="D99" s="12" t="s">
        <v>32</v>
      </c>
      <c r="E99" s="12" t="s">
        <v>129</v>
      </c>
      <c r="F99" s="12" t="s">
        <v>172</v>
      </c>
      <c r="G99" s="19">
        <v>12</v>
      </c>
      <c r="H99" s="12">
        <v>8</v>
      </c>
      <c r="I99" s="12">
        <v>96</v>
      </c>
      <c r="J99" s="15">
        <v>8.4</v>
      </c>
      <c r="K99" s="15">
        <v>17.95</v>
      </c>
      <c r="L99" s="47">
        <v>0.2</v>
      </c>
      <c r="M99" s="44">
        <f>Tabelle22[[#This Row],[Listprice]]*(1-Tabelle22[[#This Row],[20% discount]])</f>
        <v>6.7200000000000006</v>
      </c>
      <c r="N99" s="40">
        <v>0</v>
      </c>
      <c r="O99" s="18"/>
      <c r="P99" s="15">
        <f>SUM(Tabelle22[[#This Row],[ORDER]]*Tabelle22[[#This Row],[Your p-rice b2b]])</f>
        <v>0</v>
      </c>
    </row>
    <row r="100" spans="1:16" s="6" customFormat="1" ht="20.100000000000001" customHeight="1" x14ac:dyDescent="0.55000000000000004">
      <c r="A100" s="14">
        <v>14022</v>
      </c>
      <c r="B100" s="16" t="s">
        <v>197</v>
      </c>
      <c r="C100" s="12" t="s">
        <v>193</v>
      </c>
      <c r="D100" s="12" t="s">
        <v>195</v>
      </c>
      <c r="E100" s="12" t="s">
        <v>128</v>
      </c>
      <c r="F100" s="12" t="s">
        <v>176</v>
      </c>
      <c r="G100" s="19">
        <v>12</v>
      </c>
      <c r="H100" s="12">
        <v>8</v>
      </c>
      <c r="I100" s="12">
        <v>96</v>
      </c>
      <c r="J100" s="15">
        <v>9.6</v>
      </c>
      <c r="K100" s="15">
        <v>21.95</v>
      </c>
      <c r="L100" s="47">
        <v>0.2</v>
      </c>
      <c r="M100" s="44">
        <f>Tabelle22[[#This Row],[Listprice]]*(1-Tabelle22[[#This Row],[20% discount]])</f>
        <v>7.68</v>
      </c>
      <c r="N100" s="40">
        <v>0</v>
      </c>
      <c r="O100" s="18"/>
      <c r="P100" s="15">
        <f>SUM(Tabelle22[[#This Row],[ORDER]]*Tabelle22[[#This Row],[Your p-rice b2b]])</f>
        <v>0</v>
      </c>
    </row>
    <row r="101" spans="1:16" s="6" customFormat="1" ht="20.100000000000001" customHeight="1" x14ac:dyDescent="0.55000000000000004">
      <c r="A101" s="14">
        <v>14023</v>
      </c>
      <c r="B101" s="16" t="s">
        <v>196</v>
      </c>
      <c r="C101" s="12" t="s">
        <v>194</v>
      </c>
      <c r="D101" s="12" t="s">
        <v>195</v>
      </c>
      <c r="E101" s="12" t="s">
        <v>128</v>
      </c>
      <c r="F101" s="12" t="s">
        <v>176</v>
      </c>
      <c r="G101" s="19">
        <v>12</v>
      </c>
      <c r="H101" s="12">
        <v>8</v>
      </c>
      <c r="I101" s="12">
        <v>96</v>
      </c>
      <c r="J101" s="15">
        <v>10.5</v>
      </c>
      <c r="K101" s="15">
        <v>24.95</v>
      </c>
      <c r="L101" s="47">
        <v>0.2</v>
      </c>
      <c r="M101" s="44">
        <f>Tabelle22[[#This Row],[Listprice]]*(1-Tabelle22[[#This Row],[20% discount]])</f>
        <v>8.4</v>
      </c>
      <c r="N101" s="40">
        <v>0</v>
      </c>
      <c r="O101" s="18"/>
      <c r="P101" s="15">
        <f>SUM(Tabelle22[[#This Row],[ORDER]]*Tabelle22[[#This Row],[Your p-rice b2b]])</f>
        <v>0</v>
      </c>
    </row>
    <row r="102" spans="1:16" s="36" customFormat="1" ht="20.100000000000001" customHeight="1" x14ac:dyDescent="0.55000000000000004">
      <c r="A102" s="29">
        <v>13965</v>
      </c>
      <c r="B102" s="30" t="s">
        <v>187</v>
      </c>
      <c r="C102" s="31" t="s">
        <v>188</v>
      </c>
      <c r="D102" s="31" t="s">
        <v>31</v>
      </c>
      <c r="E102" s="31" t="s">
        <v>189</v>
      </c>
      <c r="F102" s="31" t="s">
        <v>190</v>
      </c>
      <c r="G102" s="32">
        <v>6</v>
      </c>
      <c r="H102" s="31">
        <v>8</v>
      </c>
      <c r="I102" s="31">
        <v>48</v>
      </c>
      <c r="J102" s="33">
        <v>12.5</v>
      </c>
      <c r="K102" s="33">
        <v>24.95</v>
      </c>
      <c r="L102" s="47">
        <v>0.2</v>
      </c>
      <c r="M102" s="44">
        <f>Tabelle22[[#This Row],[Listprice]]*(1-Tabelle22[[#This Row],[20% discount]])</f>
        <v>10</v>
      </c>
      <c r="N102" s="40">
        <v>0</v>
      </c>
      <c r="O102" s="38"/>
      <c r="P102" s="15">
        <f>SUM(Tabelle22[[#This Row],[ORDER]]*Tabelle22[[#This Row],[Your p-rice b2b]])</f>
        <v>0</v>
      </c>
    </row>
    <row r="103" spans="1:16" s="36" customFormat="1" ht="20.100000000000001" customHeight="1" x14ac:dyDescent="0.55000000000000004">
      <c r="A103" s="29">
        <v>13966</v>
      </c>
      <c r="B103" s="30" t="s">
        <v>191</v>
      </c>
      <c r="C103" s="31" t="s">
        <v>192</v>
      </c>
      <c r="D103" s="31" t="s">
        <v>31</v>
      </c>
      <c r="E103" s="31" t="s">
        <v>189</v>
      </c>
      <c r="F103" s="31" t="s">
        <v>190</v>
      </c>
      <c r="G103" s="32">
        <v>6</v>
      </c>
      <c r="H103" s="31">
        <v>8</v>
      </c>
      <c r="I103" s="31">
        <v>48</v>
      </c>
      <c r="J103" s="33">
        <v>9.9499999999999993</v>
      </c>
      <c r="K103" s="33">
        <v>19.95</v>
      </c>
      <c r="L103" s="47">
        <v>0.2</v>
      </c>
      <c r="M103" s="44">
        <f>Tabelle22[[#This Row],[Listprice]]*(1-Tabelle22[[#This Row],[20% discount]])</f>
        <v>7.96</v>
      </c>
      <c r="N103" s="40">
        <v>0</v>
      </c>
      <c r="O103" s="38"/>
      <c r="P103" s="15">
        <f>SUM(Tabelle22[[#This Row],[ORDER]]*Tabelle22[[#This Row],[Your p-rice b2b]])</f>
        <v>0</v>
      </c>
    </row>
    <row r="104" spans="1:16" s="6" customFormat="1" ht="30" customHeight="1" x14ac:dyDescent="0.55000000000000004">
      <c r="A104" s="3"/>
      <c r="B104" s="26"/>
      <c r="C104" s="3"/>
      <c r="D104" s="3"/>
      <c r="E104" s="3"/>
      <c r="F104" s="3"/>
      <c r="G104" s="4"/>
      <c r="H104" s="3"/>
      <c r="I104" s="3"/>
      <c r="J104" s="2"/>
      <c r="K104" s="2"/>
      <c r="L104" s="2"/>
      <c r="M104" s="8"/>
      <c r="N104" s="8"/>
      <c r="O104" s="8"/>
      <c r="P104" s="8"/>
    </row>
    <row r="105" spans="1:16" s="23" customFormat="1" ht="37.5" customHeight="1" x14ac:dyDescent="0.55000000000000004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39"/>
      <c r="M105" s="5"/>
      <c r="N105" s="5"/>
      <c r="O105" s="1" t="s">
        <v>127</v>
      </c>
      <c r="P105" s="28">
        <f>SUM(Tabelle22[EUR Total])</f>
        <v>0</v>
      </c>
    </row>
    <row r="106" spans="1:16" hidden="1" x14ac:dyDescent="0.55000000000000004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39"/>
      <c r="M106" s="9"/>
      <c r="N106" s="9"/>
      <c r="O106" s="9"/>
      <c r="P106" s="9"/>
    </row>
    <row r="107" spans="1:16" hidden="1" x14ac:dyDescent="0.55000000000000004">
      <c r="A107" s="42" t="s">
        <v>175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</row>
    <row r="108" spans="1:16" hidden="1" x14ac:dyDescent="0.55000000000000004"/>
    <row r="109" spans="1:16" ht="14.4" customHeight="1" x14ac:dyDescent="0.55000000000000004"/>
    <row r="110" spans="1:16" ht="14.4" customHeight="1" x14ac:dyDescent="0.55000000000000004"/>
    <row r="111" spans="1:16" ht="14.4" customHeight="1" x14ac:dyDescent="0.55000000000000004"/>
    <row r="112" spans="1:16" ht="14.4" customHeight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5" ht="14.4" customHeight="1" x14ac:dyDescent="0.55000000000000004"/>
    <row r="126" ht="14.4" customHeight="1" x14ac:dyDescent="0.55000000000000004"/>
    <row r="127" ht="14.4" customHeight="1" x14ac:dyDescent="0.55000000000000004"/>
    <row r="128" ht="14.4" customHeight="1" x14ac:dyDescent="0.55000000000000004"/>
    <row r="130" ht="14.4" customHeight="1" x14ac:dyDescent="0.55000000000000004"/>
    <row r="131" ht="14.4" customHeight="1" x14ac:dyDescent="0.55000000000000004"/>
    <row r="132" ht="14.4" customHeight="1" x14ac:dyDescent="0.55000000000000004"/>
  </sheetData>
  <mergeCells count="2">
    <mergeCell ref="A105:K106"/>
    <mergeCell ref="A107:P107"/>
  </mergeCells>
  <phoneticPr fontId="6" type="noConversion"/>
  <conditionalFormatting sqref="M5:N103">
    <cfRule type="containsText" dxfId="4" priority="5" operator="containsText" text="[Discount]">
      <formula>NOT(ISERROR(SEARCH("[Discount]",M5)))</formula>
    </cfRule>
  </conditionalFormatting>
  <conditionalFormatting sqref="O5:O102">
    <cfRule type="containsText" dxfId="2" priority="8" operator="containsText" text="[Discount]">
      <formula>NOT(ISERROR(SEARCH("[Discount]",O5)))</formula>
    </cfRule>
  </conditionalFormatting>
  <conditionalFormatting sqref="P5:P103">
    <cfRule type="cellIs" dxfId="0" priority="2" operator="greaterThan">
      <formula>0</formula>
    </cfRule>
  </conditionalFormatting>
  <hyperlinks>
    <hyperlink ref="F4" location="'pjur Order Form'!B113" display="Languages" xr:uid="{67AF23EE-0616-4153-9678-AF4174660FB8}"/>
  </hyperlink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AFE17A8-A561-417E-B6D7-DD54B20E663A}">
            <xm:f>NOT(ISERROR(SEARCH("-",M5)))</xm:f>
            <xm:f>"-"</xm:f>
            <x14:dxf>
              <font>
                <b val="0"/>
                <i val="0"/>
                <color auto="1"/>
              </font>
              <fill>
                <patternFill patternType="solid">
                  <bgColor rgb="FFFFCC99"/>
                </patternFill>
              </fill>
            </x14:dxf>
          </x14:cfRule>
          <xm:sqref>M5:N103</xm:sqref>
        </x14:conditionalFormatting>
        <x14:conditionalFormatting xmlns:xm="http://schemas.microsoft.com/office/excel/2006/main">
          <x14:cfRule type="containsText" priority="9" operator="containsText" id="{D982747E-5BBA-4A62-B6F6-E2E9DB250A8B}">
            <xm:f>NOT(ISERROR(SEARCH("-",O5)))</xm:f>
            <xm:f>"-"</xm:f>
            <x14:dxf>
              <font>
                <b val="0"/>
                <i val="0"/>
                <color auto="1"/>
              </font>
              <fill>
                <patternFill patternType="solid">
                  <bgColor rgb="FFFFCC99"/>
                </patternFill>
              </fill>
            </x14:dxf>
          </x14:cfRule>
          <xm:sqref>O5:O102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 promocja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Mühlen</dc:creator>
  <cp:lastModifiedBy>Justyna Gurgul</cp:lastModifiedBy>
  <cp:lastPrinted>2019-09-04T14:22:44Z</cp:lastPrinted>
  <dcterms:created xsi:type="dcterms:W3CDTF">2019-08-30T10:33:39Z</dcterms:created>
  <dcterms:modified xsi:type="dcterms:W3CDTF">2024-09-13T10:34:15Z</dcterms:modified>
</cp:coreProperties>
</file>